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760" activeTab="0"/>
  </bookViews>
  <sheets>
    <sheet name="Revised RFQ Lighting" sheetId="1" r:id="rId1"/>
    <sheet name="Revised Specifications" sheetId="2" r:id="rId2"/>
    <sheet name="Revised Cost Schedule" sheetId="3" r:id="rId3"/>
    <sheet name="Revised 1st Lot Cost Schedule" sheetId="4" r:id="rId4"/>
  </sheets>
  <definedNames>
    <definedName name="_xlnm.Print_Area" localSheetId="3">'Revised 1st Lot Cost Schedule'!$A$1:$J$27</definedName>
    <definedName name="_xlnm.Print_Area" localSheetId="2">'Revised Cost Schedule'!$A$1:$X$89</definedName>
  </definedNames>
  <calcPr fullCalcOnLoad="1"/>
</workbook>
</file>

<file path=xl/sharedStrings.xml><?xml version="1.0" encoding="utf-8"?>
<sst xmlns="http://schemas.openxmlformats.org/spreadsheetml/2006/main" count="412" uniqueCount="256">
  <si>
    <t>Ending Comments</t>
  </si>
  <si>
    <t>Comments</t>
  </si>
  <si>
    <t>Lithonia</t>
  </si>
  <si>
    <t>Tombstones</t>
  </si>
  <si>
    <t>Estimated QTY</t>
  </si>
  <si>
    <t>Manufacturer</t>
  </si>
  <si>
    <t>Description</t>
  </si>
  <si>
    <t>Red</t>
  </si>
  <si>
    <t>Wire-Nut</t>
  </si>
  <si>
    <t>Yellow</t>
  </si>
  <si>
    <t>Orange</t>
  </si>
  <si>
    <t>Box Count</t>
  </si>
  <si>
    <t>Color</t>
  </si>
  <si>
    <t>Green</t>
  </si>
  <si>
    <t>THHN</t>
  </si>
  <si>
    <t>Wire</t>
  </si>
  <si>
    <t>White</t>
  </si>
  <si>
    <t>Black</t>
  </si>
  <si>
    <t>Length (feet)</t>
  </si>
  <si>
    <t>Type</t>
  </si>
  <si>
    <t>Gauge</t>
  </si>
  <si>
    <t>Misc. Supplies</t>
  </si>
  <si>
    <t>Supply material list price and discount multiplier.</t>
  </si>
  <si>
    <t>Y</t>
  </si>
  <si>
    <t>Indirect</t>
  </si>
  <si>
    <t>2x4</t>
  </si>
  <si>
    <t>Troffer</t>
  </si>
  <si>
    <t>2AV</t>
  </si>
  <si>
    <t>Avante</t>
  </si>
  <si>
    <t>2x2</t>
  </si>
  <si>
    <t>Acrylic lens</t>
  </si>
  <si>
    <t>2GT8</t>
  </si>
  <si>
    <t>General Purpose</t>
  </si>
  <si>
    <t>Ballast Included</t>
  </si>
  <si>
    <t>Style</t>
  </si>
  <si>
    <t>Size (feet)</t>
  </si>
  <si>
    <t>Catalog Number</t>
  </si>
  <si>
    <t>Product Name</t>
  </si>
  <si>
    <t>Fixtures</t>
  </si>
  <si>
    <r>
      <t xml:space="preserve">All occupancy sensors are to have </t>
    </r>
    <r>
      <rPr>
        <u val="single"/>
        <sz val="11"/>
        <color indexed="8"/>
        <rFont val="Calibri"/>
        <family val="2"/>
      </rPr>
      <t>dual technologies</t>
    </r>
    <r>
      <rPr>
        <sz val="11"/>
        <color theme="1"/>
        <rFont val="Calibri"/>
        <family val="2"/>
      </rPr>
      <t>, that being PIR and Ultrasonic.</t>
    </r>
  </si>
  <si>
    <t>Corner Mount</t>
  </si>
  <si>
    <t>Dual Technology</t>
  </si>
  <si>
    <t>LMDX-100</t>
  </si>
  <si>
    <t>WattStopper</t>
  </si>
  <si>
    <t>Ceiling Mount</t>
  </si>
  <si>
    <t>LMDC-100</t>
  </si>
  <si>
    <t>Wall Mount</t>
  </si>
  <si>
    <t>LMDW-100</t>
  </si>
  <si>
    <t>Mount</t>
  </si>
  <si>
    <t>Technology</t>
  </si>
  <si>
    <t>Model Number</t>
  </si>
  <si>
    <t>Occupancy Sensors</t>
  </si>
  <si>
    <r>
      <t xml:space="preserve">Color temperature for all bulbs is to be in the </t>
    </r>
    <r>
      <rPr>
        <u val="single"/>
        <sz val="11"/>
        <color indexed="8"/>
        <rFont val="Calibri"/>
        <family val="2"/>
      </rPr>
      <t>4100k</t>
    </r>
    <r>
      <rPr>
        <sz val="11"/>
        <color theme="1"/>
        <rFont val="Calibri"/>
        <family val="2"/>
      </rPr>
      <t xml:space="preserve"> range.</t>
    </r>
  </si>
  <si>
    <t>Sizes, Styles and Wattages will vary</t>
  </si>
  <si>
    <t>LED</t>
  </si>
  <si>
    <t>MR16</t>
  </si>
  <si>
    <t>CREE</t>
  </si>
  <si>
    <t>Screw In</t>
  </si>
  <si>
    <t>Fluorescent</t>
  </si>
  <si>
    <t>Bi-Pin</t>
  </si>
  <si>
    <t>General Electric</t>
  </si>
  <si>
    <t>Additional Information</t>
  </si>
  <si>
    <t>Other Lighting</t>
  </si>
  <si>
    <r>
      <t xml:space="preserve">Color temperature for all linear lamps is to be </t>
    </r>
    <r>
      <rPr>
        <u val="single"/>
        <sz val="9"/>
        <rFont val="Arial"/>
        <family val="2"/>
      </rPr>
      <t>4100K</t>
    </r>
    <r>
      <rPr>
        <sz val="9"/>
        <rFont val="Arial"/>
        <family val="2"/>
      </rPr>
      <t>.</t>
    </r>
  </si>
  <si>
    <t>Linear</t>
  </si>
  <si>
    <t>F32T8/XL/SPX41/HL/ECO</t>
  </si>
  <si>
    <t>Ecolux</t>
  </si>
  <si>
    <t>F17T8/XL/SPX41/WM/ECO</t>
  </si>
  <si>
    <t>F28T8/XL/SPP41/ECO</t>
  </si>
  <si>
    <t>Ecolux Ultramax</t>
  </si>
  <si>
    <t>F32T8/25W/SPP41/Eco</t>
  </si>
  <si>
    <t>12 hr/start</t>
  </si>
  <si>
    <t>3 hr/start</t>
  </si>
  <si>
    <t>Nominal Length (In.)</t>
  </si>
  <si>
    <t>CRI</t>
  </si>
  <si>
    <t>Mean Lumens</t>
  </si>
  <si>
    <t xml:space="preserve"> Initial Lumens</t>
  </si>
  <si>
    <t>Rated Life (hrs)</t>
  </si>
  <si>
    <t>Color Temp (K)</t>
  </si>
  <si>
    <t>Shape</t>
  </si>
  <si>
    <t>Model Number or Description</t>
  </si>
  <si>
    <t>Order Code</t>
  </si>
  <si>
    <t>Lamps</t>
  </si>
  <si>
    <t>Examples shown exhibit 2 and 3 lamps only while actual needs vary between 1,2,3, and 4 lamps. Majority is estimated to be 2 and 3 lamps.</t>
  </si>
  <si>
    <r>
      <t xml:space="preserve">All ballasts, fluorescent tubes, and combinations thereof </t>
    </r>
    <r>
      <rPr>
        <u val="single"/>
        <sz val="11"/>
        <color indexed="8"/>
        <rFont val="Arial"/>
        <family val="2"/>
      </rPr>
      <t>must</t>
    </r>
    <r>
      <rPr>
        <sz val="11"/>
        <color indexed="8"/>
        <rFont val="Arial"/>
        <family val="2"/>
      </rPr>
      <t xml:space="preserve"> meet requirements for DTE and PLD rebates.</t>
    </r>
  </si>
  <si>
    <t>Normal</t>
  </si>
  <si>
    <t>P</t>
  </si>
  <si>
    <t>120/277</t>
  </si>
  <si>
    <t>yes</t>
  </si>
  <si>
    <t>GE-232-MVPS-N</t>
  </si>
  <si>
    <t>Ultrastart</t>
  </si>
  <si>
    <t>1.04/1.06</t>
  </si>
  <si>
    <t>110/108</t>
  </si>
  <si>
    <t>High</t>
  </si>
  <si>
    <t>GE-332-MV-PS-H</t>
  </si>
  <si>
    <t>Ultramax</t>
  </si>
  <si>
    <t>GE-332-MVPS-N</t>
  </si>
  <si>
    <t>1.53/ 1.55</t>
  </si>
  <si>
    <t>75 / 74</t>
  </si>
  <si>
    <t>GE-232-MV-PS-H</t>
  </si>
  <si>
    <t>BEF³</t>
  </si>
  <si>
    <t>Input Watts (W)</t>
  </si>
  <si>
    <t>Ballast Factor</t>
  </si>
  <si>
    <t>Ballast Factor Range</t>
  </si>
  <si>
    <t>Number of Lamps</t>
  </si>
  <si>
    <t>Ballast Type ²</t>
  </si>
  <si>
    <t>Voltage (V)</t>
  </si>
  <si>
    <t>NEMA Premium®</t>
  </si>
  <si>
    <t>Ballasts</t>
  </si>
  <si>
    <t>Material Estimate</t>
  </si>
  <si>
    <t>Unit Price</t>
  </si>
  <si>
    <t>Estimated Total</t>
  </si>
  <si>
    <t>Estimated Grand Total</t>
  </si>
  <si>
    <t>Signature Block:</t>
  </si>
  <si>
    <t>Signature:</t>
  </si>
  <si>
    <t>Title:</t>
  </si>
  <si>
    <t>Company:</t>
  </si>
  <si>
    <t>Date:</t>
  </si>
  <si>
    <t>No.</t>
  </si>
  <si>
    <t xml:space="preserve"> </t>
  </si>
  <si>
    <t>Purchasing Department</t>
  </si>
  <si>
    <t>Request for Quotation</t>
  </si>
  <si>
    <t>Detroit,  Michigan   48202</t>
  </si>
  <si>
    <t>Date</t>
  </si>
  <si>
    <t>Reference  No.</t>
  </si>
  <si>
    <t>R575381</t>
  </si>
  <si>
    <t>This is not an order.</t>
  </si>
  <si>
    <t>Reply must be in our possession</t>
  </si>
  <si>
    <t>Division of Finance and Facilities Management</t>
  </si>
  <si>
    <t>by 4:00 p.m. on:</t>
  </si>
  <si>
    <t>Direct Inquiries To:</t>
  </si>
  <si>
    <t>Vendor:</t>
  </si>
  <si>
    <t>Robert Kuhn, Sr. Buyer</t>
  </si>
  <si>
    <t>(313)   577-</t>
  </si>
  <si>
    <t>Fax:</t>
  </si>
  <si>
    <t>313 577 - 3747</t>
  </si>
  <si>
    <t>Instructions  for  Bidders</t>
  </si>
  <si>
    <t xml:space="preserve">    1.   Submit quotations on this form only</t>
  </si>
  <si>
    <t xml:space="preserve">    2.   If a better price can be offered by slightly changing requested quantities,</t>
  </si>
  <si>
    <t xml:space="preserve">          quote both specified and optional quantities</t>
  </si>
  <si>
    <t xml:space="preserve">    3.   If alternates are offered for any item, indicate clearly and attach complete </t>
  </si>
  <si>
    <t xml:space="preserve">          specifications to the bid</t>
  </si>
  <si>
    <t xml:space="preserve">    4.   Your quoted prices shall be considered as firm fixed prices, unless specified to </t>
  </si>
  <si>
    <t xml:space="preserve">          the contrary</t>
  </si>
  <si>
    <t xml:space="preserve">    5.   Bidder certifies that prices quoted do NOT include federal excise and State Sales</t>
  </si>
  <si>
    <t xml:space="preserve">          Tax.   TAX FREE REGISTRY NUMBER  -  38-6028429</t>
  </si>
  <si>
    <t xml:space="preserve">    6.   The University reserves the right to reject any or all bids or parts of bids,</t>
  </si>
  <si>
    <t xml:space="preserve">        whichever will best serve its interests</t>
  </si>
  <si>
    <t xml:space="preserve">    7.   Bidders unable to quote are encouraged to submit a  "NO BID"  with brief comments</t>
  </si>
  <si>
    <t xml:space="preserve">    8.  Labor and Installation to be at Prevailing Wage Rate</t>
  </si>
  <si>
    <t xml:space="preserve">NOTICE:  </t>
  </si>
  <si>
    <t>All prices will be considered F.O.B. destination unless otherwise indicated</t>
  </si>
  <si>
    <t xml:space="preserve">                            If prices are F.O.B.  shipping, please indicate total transportation charges</t>
  </si>
  <si>
    <t>Item</t>
  </si>
  <si>
    <t>Qty</t>
  </si>
  <si>
    <t xml:space="preserve">               Description</t>
  </si>
  <si>
    <t>Discount</t>
  </si>
  <si>
    <t>Net Amount Total</t>
  </si>
  <si>
    <t xml:space="preserve">RFQ:   </t>
  </si>
  <si>
    <t>Wayne State University is seeking your best educational pricing for</t>
  </si>
  <si>
    <t>Lightbulbs, Ballasts, Tombstones, Occupancy Sensors, and etc.</t>
  </si>
  <si>
    <t>per the attached specifications and Price Summary.</t>
  </si>
  <si>
    <t>Responses are to be on this Request for Quotation Form Only</t>
  </si>
  <si>
    <t>and must include the Price Summary, completed.   All responses</t>
  </si>
  <si>
    <t>should be emailed to:  Robert Kuhn, Sr. Buyer at:  ac6243@wayne.edu</t>
  </si>
  <si>
    <t>Estimated volumes per group are provided.  Actual volumes may vary.</t>
  </si>
  <si>
    <t>ON WOODEN PALLETS.</t>
  </si>
  <si>
    <t>For questions and clarifications, please submit your questions to:  Robert Kuhn, Sr. Buyer, at</t>
  </si>
  <si>
    <t>All quotes to be emailed to:  Robert Kuhn, Sr. Buyer</t>
  </si>
  <si>
    <r>
      <t xml:space="preserve">at:  ac6243@wayne.edu by date/time indicated above - </t>
    </r>
    <r>
      <rPr>
        <b/>
        <sz val="11"/>
        <rFont val="Arial"/>
        <family val="2"/>
      </rPr>
      <t>no late bids allowed</t>
    </r>
    <r>
      <rPr>
        <sz val="11"/>
        <rFont val="Arial"/>
        <family val="2"/>
      </rPr>
      <t>.</t>
    </r>
  </si>
  <si>
    <t>Additional instructions attached - Tab Two</t>
  </si>
  <si>
    <t>Reference Universtiy Map at:  http://campusmap.wayne.edu</t>
  </si>
  <si>
    <t xml:space="preserve">Buy  American  -  </t>
  </si>
  <si>
    <t>Wayne State University intends to purchase products in the United States of America whenever an American made* product is available</t>
  </si>
  <si>
    <t xml:space="preserve">that meets or exceeds the specifications requested and the price is equal to or lower than a foreign made product.  Vendors are required </t>
  </si>
  <si>
    <t>to bid American made products whenever available.  Vendors may bid foreign made products when:  1)  They are specified  or</t>
  </si>
  <si>
    <t>2)   As an alternate as long as they are technically equal to the product specified.</t>
  </si>
  <si>
    <t xml:space="preserve">*  </t>
  </si>
  <si>
    <t>(More than  50% of the product manufactured or assembled in the U.S.A.)</t>
  </si>
  <si>
    <t>Vendor  MUST  complete  this  section</t>
  </si>
  <si>
    <t xml:space="preserve">O  </t>
  </si>
  <si>
    <t>We do</t>
  </si>
  <si>
    <t xml:space="preserve">          O     We do NOT</t>
  </si>
  <si>
    <t>Certify that we have an affirmitave action program that guarantees equal employment opportunity</t>
  </si>
  <si>
    <t>Company  Name:</t>
  </si>
  <si>
    <t>Telephone  No.</t>
  </si>
  <si>
    <t>Address:</t>
  </si>
  <si>
    <t>Street</t>
  </si>
  <si>
    <t>City</t>
  </si>
  <si>
    <t>State</t>
  </si>
  <si>
    <t>Zip   Code</t>
  </si>
  <si>
    <t>Delivery Promise after Receipt of Order</t>
  </si>
  <si>
    <t>Terms  of  Payment</t>
  </si>
  <si>
    <t>Date  of  Quotation</t>
  </si>
  <si>
    <t>Authorized  Signature</t>
  </si>
  <si>
    <t>Printed   Name</t>
  </si>
  <si>
    <t>Title</t>
  </si>
  <si>
    <t>Wayne State University Lighting Retrofit Project</t>
  </si>
  <si>
    <t>Specifications and Requirements</t>
  </si>
  <si>
    <t>The University will provide the demolition and installation of new Lighting Materials as it retrofits the various buildings on campus, changing T12’s to T8 Lamps and Ballasts. All material supplied must be Consortium for Energy Efficiency, Inc. (CEE) certified, to the latest revision. All material supplied must eligible for Detroit Edison (DTE) and City of Detroit Public Lighting Department (PLD) current rebates for lighting retrofits.</t>
  </si>
  <si>
    <t>Shipments are to be in lot sizes, determined by the FP&amp;M Department and shrink wrapped and “kitted”.  Kitting means assembled with all of the materials necessary for one (1) complete order, whereby the lot size is determined by the FP&amp;M Department.  Shipments must be palletized and shrink wrapped. More than one pallet per shipment is allowed. The maximum height for each pallet must not exceed 40 inches.</t>
  </si>
  <si>
    <t>The estimated total number of shipments per year is: 26 (every 2 weeks). Vendors will have a maximum of 48 hours (2 business days) to complete and ship orders once they have been received.</t>
  </si>
  <si>
    <t>Vendor must unload the pallet(s) at the designated building and door, at the agreed upon time as directed by the Project Manager. The Project Manager or his designee will verify product counts and condition before accepting and signing for the shipment. Deliveries are to be dropped “at the door” and will be un-palletized/distributed by the University’s Lighting Team.</t>
  </si>
  <si>
    <t>Wayne State University and its Facilities, Planning &amp; Management Department are seeking your best educational pricing for Lighting Materials, including:  T8 Fluorescent Light-tubes, Tombstones, Electronic Ballasts, Occupancy Sensors, etc.  The University intends on entering into a blanket order with a single vendor for one (1) year with the option to renew for an additional twelve (12) month period.    Price to be firm and fixed for one (1) year with the option to renew for two (2) additional twelve month periods.    Any price increases to be negotiated supported with justification for any increase. Please find the following:</t>
  </si>
  <si>
    <t>The attached listing "Bill of Materials" of items includes estimated quantities only.  Actual quantities may vary.</t>
  </si>
  <si>
    <t>The initial order is included with this RFP. The successful vendor must be able have this initial order ready to ship within two (2) days of receiving the purchase order from Wayne State University.</t>
  </si>
  <si>
    <t>QTY</t>
  </si>
  <si>
    <t xml:space="preserve">PRODUCT </t>
  </si>
  <si>
    <t>DESCRIPTION</t>
  </si>
  <si>
    <t>Additional Comments</t>
  </si>
  <si>
    <t>GE Spiral CFL 15W FL</t>
  </si>
  <si>
    <t>FLE15HT3/2/841</t>
  </si>
  <si>
    <t>GE Ultrastart Ballast</t>
  </si>
  <si>
    <t>2 Lamp Ballast</t>
  </si>
  <si>
    <t>GE Ecolux lamps</t>
  </si>
  <si>
    <t>GE132-MVPS-H</t>
  </si>
  <si>
    <t>1 Lamp Ballast</t>
  </si>
  <si>
    <t>Leviton Tombstones</t>
  </si>
  <si>
    <t>13353-N</t>
  </si>
  <si>
    <t>Matching Lamps</t>
  </si>
  <si>
    <t>500 Ft THHN 12 Gauge Wire</t>
  </si>
  <si>
    <t>100 Count Wire Nuts</t>
  </si>
  <si>
    <t>500 Count ½” Chase Nipple lock nuts</t>
  </si>
  <si>
    <t>Extended Price</t>
  </si>
  <si>
    <t>Grand Total</t>
  </si>
  <si>
    <t>ALL SHIPMENTS MUST BE SHRINKWRAPPED AND PALLETIZED PER SPECIFICATIONS ATTACHED</t>
  </si>
  <si>
    <r>
      <t xml:space="preserve">by date/time indicated.  </t>
    </r>
    <r>
      <rPr>
        <b/>
        <sz val="11"/>
        <rFont val="Arial"/>
        <family val="2"/>
      </rPr>
      <t>NO LATE BIDS ALLOWED</t>
    </r>
  </si>
  <si>
    <t>Maximum % Increase for Optional Year 2</t>
  </si>
  <si>
    <t>Maximum % Increase for Optional Year 3</t>
  </si>
  <si>
    <t>%</t>
  </si>
  <si>
    <t>Country of Manufacture</t>
  </si>
  <si>
    <t>Desirability for products starts locally.</t>
  </si>
  <si>
    <t>&lt;300</t>
  </si>
  <si>
    <t>&lt;200</t>
  </si>
  <si>
    <t>Country Of Manufacture</t>
  </si>
  <si>
    <t>BRAND / MAKE &amp; Model QUOTED</t>
  </si>
  <si>
    <t>&lt; 200</t>
  </si>
  <si>
    <t xml:space="preserve">   &lt; 200</t>
  </si>
  <si>
    <t>Brand / Make / Model  Quoted</t>
  </si>
  <si>
    <r>
      <t>·</t>
    </r>
    <r>
      <rPr>
        <sz val="12"/>
        <color indexed="8"/>
        <rFont val="Times New Roman"/>
        <family val="1"/>
      </rPr>
      <t xml:space="preserve">         </t>
    </r>
    <r>
      <rPr>
        <sz val="12"/>
        <color indexed="8"/>
        <rFont val="Calibri"/>
        <family val="2"/>
      </rPr>
      <t>Products described are from sample manufacturers. Acceptable manufacturers for lighting include GE, Osram/Sylvania, Phillips, Leviton, Advance Electric Mark V, and Universal.</t>
    </r>
  </si>
  <si>
    <r>
      <t>·</t>
    </r>
    <r>
      <rPr>
        <sz val="12"/>
        <color indexed="8"/>
        <rFont val="Times New Roman"/>
        <family val="1"/>
      </rPr>
      <t xml:space="preserve">         </t>
    </r>
    <r>
      <rPr>
        <sz val="12"/>
        <color indexed="8"/>
        <rFont val="Calibri"/>
        <family val="2"/>
      </rPr>
      <t>All linear fluorescents are to be 4100K.</t>
    </r>
  </si>
  <si>
    <r>
      <t>·</t>
    </r>
    <r>
      <rPr>
        <sz val="12"/>
        <color indexed="8"/>
        <rFont val="Times New Roman"/>
        <family val="1"/>
      </rPr>
      <t xml:space="preserve">         </t>
    </r>
    <r>
      <rPr>
        <sz val="12"/>
        <color indexed="8"/>
        <rFont val="Calibri"/>
        <family val="2"/>
      </rPr>
      <t xml:space="preserve">All ballasts, fluorescent tubes, and combinations thereof </t>
    </r>
    <r>
      <rPr>
        <u val="single"/>
        <sz val="12"/>
        <color indexed="8"/>
        <rFont val="Calibri"/>
        <family val="2"/>
      </rPr>
      <t>must</t>
    </r>
    <r>
      <rPr>
        <sz val="12"/>
        <color indexed="8"/>
        <rFont val="Calibri"/>
        <family val="2"/>
      </rPr>
      <t xml:space="preserve"> meet requirements for DTE and PLD rebates and CEE certified.</t>
    </r>
  </si>
  <si>
    <r>
      <t xml:space="preserve">500 Count </t>
    </r>
    <r>
      <rPr>
        <b/>
        <sz val="12"/>
        <color indexed="10"/>
        <rFont val="Calibri"/>
        <family val="2"/>
      </rPr>
      <t>1/2"x 3/8L”</t>
    </r>
    <r>
      <rPr>
        <sz val="12"/>
        <color indexed="8"/>
        <rFont val="Calibri"/>
        <family val="2"/>
      </rPr>
      <t xml:space="preserve"> Chase Nipples</t>
    </r>
  </si>
  <si>
    <r>
      <rPr>
        <b/>
        <sz val="11"/>
        <color indexed="10"/>
        <rFont val="Arial"/>
        <family val="2"/>
      </rPr>
      <t>Sample manufacturer shown.</t>
    </r>
    <r>
      <rPr>
        <b/>
        <sz val="11"/>
        <rFont val="Arial"/>
        <family val="2"/>
      </rPr>
      <t xml:space="preserve"> Acceptable Manufacturers include GE, Osram Sylvania, Phillips, </t>
    </r>
    <r>
      <rPr>
        <b/>
        <sz val="11"/>
        <color indexed="10"/>
        <rFont val="Arial"/>
        <family val="2"/>
      </rPr>
      <t>Robertson</t>
    </r>
    <r>
      <rPr>
        <b/>
        <sz val="11"/>
        <rFont val="Arial"/>
        <family val="2"/>
      </rPr>
      <t>, Advance Electronic Mark V, Universal</t>
    </r>
  </si>
  <si>
    <r>
      <rPr>
        <b/>
        <sz val="11"/>
        <color indexed="10"/>
        <rFont val="Arial"/>
        <family val="2"/>
      </rPr>
      <t>Sample manufacturer shown.</t>
    </r>
    <r>
      <rPr>
        <b/>
        <sz val="11"/>
        <rFont val="Arial"/>
        <family val="2"/>
      </rPr>
      <t xml:space="preserve"> Acceptable Manufacturers include GE, Osram Sylvania, Phillips</t>
    </r>
  </si>
  <si>
    <r>
      <rPr>
        <b/>
        <sz val="11"/>
        <color indexed="10"/>
        <rFont val="Arial"/>
        <family val="2"/>
      </rPr>
      <t>Sample manufacturer shown.</t>
    </r>
    <r>
      <rPr>
        <sz val="11"/>
        <rFont val="Arial"/>
        <family val="2"/>
      </rPr>
      <t xml:space="preserve"> Acceptable Manufacturers include, CREE, GE, Phillips, Osram Sylvania,  equivalent Michigan manufacturer.</t>
    </r>
  </si>
  <si>
    <r>
      <rPr>
        <b/>
        <sz val="11"/>
        <color indexed="10"/>
        <rFont val="Arial"/>
        <family val="2"/>
      </rPr>
      <t>Sample manufacturer shown.</t>
    </r>
    <r>
      <rPr>
        <b/>
        <sz val="11"/>
        <rFont val="Arial"/>
        <family val="2"/>
      </rPr>
      <t xml:space="preserve"> </t>
    </r>
    <r>
      <rPr>
        <sz val="11"/>
        <rFont val="Arial"/>
        <family val="2"/>
      </rPr>
      <t>Acceptable Manufacturers include, WattStopper, GE, Phillips, Osram Sylvania.</t>
    </r>
  </si>
  <si>
    <r>
      <rPr>
        <b/>
        <sz val="11"/>
        <color indexed="10"/>
        <rFont val="Arial"/>
        <family val="2"/>
      </rPr>
      <t xml:space="preserve">Sample manufacturer shown. </t>
    </r>
    <r>
      <rPr>
        <sz val="11"/>
        <rFont val="Arial"/>
        <family val="2"/>
      </rPr>
      <t>Acceptable manufacturers include: Lithonia, Philips, GE, or equivalent Michigan manufacturer.</t>
    </r>
  </si>
  <si>
    <r>
      <t>Deliveries are to be made to individual University Buildings as specified by the Project Manager</t>
    </r>
    <r>
      <rPr>
        <b/>
        <sz val="11"/>
        <color indexed="10"/>
        <rFont val="Arial"/>
        <family val="2"/>
      </rPr>
      <t>/ Team Leader.</t>
    </r>
  </si>
  <si>
    <t>Revised RFQ Docs</t>
  </si>
  <si>
    <t>Revised Cost Schedule for Revised RFP Lighting Retrofit 2013</t>
  </si>
  <si>
    <t>Revised RFP Lighting Retrofit 2013</t>
  </si>
  <si>
    <t>Revised Initial Order Cost Schedule</t>
  </si>
  <si>
    <t>Protected Area</t>
  </si>
  <si>
    <t xml:space="preserve">ac6243@wayne.edu.      </t>
  </si>
  <si>
    <t>Questins due to Purchasing by 12:00 noon on June 4, 2013.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</si>
</sst>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mmmm\ d\,\ yyyy"/>
  </numFmts>
  <fonts count="85">
    <font>
      <sz val="11"/>
      <color theme="1"/>
      <name val="Calibri"/>
      <family val="2"/>
    </font>
    <font>
      <sz val="11"/>
      <color indexed="8"/>
      <name val="Calibri"/>
      <family val="2"/>
    </font>
    <font>
      <sz val="10"/>
      <name val="Arial"/>
      <family val="2"/>
    </font>
    <font>
      <b/>
      <sz val="10"/>
      <name val="Arial"/>
      <family val="2"/>
    </font>
    <font>
      <sz val="11"/>
      <color indexed="8"/>
      <name val="Arial"/>
      <family val="2"/>
    </font>
    <font>
      <u val="single"/>
      <sz val="11"/>
      <color indexed="8"/>
      <name val="Calibri"/>
      <family val="2"/>
    </font>
    <font>
      <sz val="9"/>
      <name val="Arial"/>
      <family val="2"/>
    </font>
    <font>
      <u val="single"/>
      <sz val="9"/>
      <name val="Arial"/>
      <family val="2"/>
    </font>
    <font>
      <b/>
      <sz val="11"/>
      <name val="Arial"/>
      <family val="2"/>
    </font>
    <font>
      <u val="single"/>
      <sz val="11"/>
      <color indexed="8"/>
      <name val="Arial"/>
      <family val="2"/>
    </font>
    <font>
      <sz val="12"/>
      <name val="MS Sans Serif"/>
      <family val="2"/>
    </font>
    <font>
      <b/>
      <sz val="10"/>
      <name val="MS Sans Serif"/>
      <family val="2"/>
    </font>
    <font>
      <b/>
      <sz val="14"/>
      <name val="MS Sans Serif"/>
      <family val="2"/>
    </font>
    <font>
      <b/>
      <sz val="8"/>
      <name val="MS Sans Serif"/>
      <family val="2"/>
    </font>
    <font>
      <sz val="8"/>
      <name val="MS Sans Serif"/>
      <family val="2"/>
    </font>
    <font>
      <i/>
      <sz val="14"/>
      <name val="MS Sans Serif"/>
      <family val="2"/>
    </font>
    <font>
      <b/>
      <sz val="9"/>
      <name val="Arial"/>
      <family val="2"/>
    </font>
    <font>
      <sz val="11"/>
      <name val="Arial"/>
      <family val="2"/>
    </font>
    <font>
      <u val="single"/>
      <sz val="7.5"/>
      <color indexed="12"/>
      <name val="MS Sans Serif"/>
      <family val="2"/>
    </font>
    <font>
      <sz val="10"/>
      <name val="MS Sans Serif"/>
      <family val="2"/>
    </font>
    <font>
      <b/>
      <i/>
      <sz val="11"/>
      <name val="Arial"/>
      <family val="2"/>
    </font>
    <font>
      <b/>
      <sz val="12"/>
      <name val="Arial"/>
      <family val="2"/>
    </font>
    <font>
      <sz val="12"/>
      <color indexed="8"/>
      <name val="Times New Roman"/>
      <family val="1"/>
    </font>
    <font>
      <sz val="12"/>
      <color indexed="8"/>
      <name val="Calibri"/>
      <family val="2"/>
    </font>
    <font>
      <u val="single"/>
      <sz val="12"/>
      <color indexed="8"/>
      <name val="Calibri"/>
      <family val="2"/>
    </font>
    <font>
      <b/>
      <sz val="12"/>
      <color indexed="10"/>
      <name val="Calibri"/>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Symbol"/>
      <family val="1"/>
    </font>
    <font>
      <sz val="18"/>
      <color indexed="8"/>
      <name val="Calibri"/>
      <family val="2"/>
    </font>
    <font>
      <b/>
      <sz val="12"/>
      <color indexed="8"/>
      <name val="Calibri"/>
      <family val="2"/>
    </font>
    <font>
      <b/>
      <sz val="12"/>
      <color indexed="10"/>
      <name val="Arial"/>
      <family val="2"/>
    </font>
    <font>
      <b/>
      <sz val="14"/>
      <color indexed="8"/>
      <name val="Calibri"/>
      <family val="2"/>
    </font>
    <font>
      <b/>
      <u val="single"/>
      <sz val="11"/>
      <color indexed="8"/>
      <name val="Calibri"/>
      <family val="2"/>
    </font>
    <font>
      <sz val="16"/>
      <color indexed="8"/>
      <name val="Calibri"/>
      <family val="2"/>
    </font>
    <font>
      <sz val="11"/>
      <name val="Calibri"/>
      <family val="2"/>
    </font>
    <font>
      <b/>
      <sz val="11"/>
      <color indexed="10"/>
      <name val="Calibri"/>
      <family val="2"/>
    </font>
    <font>
      <b/>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1"/>
      <color theme="1"/>
      <name val="Arial"/>
      <family val="2"/>
    </font>
    <font>
      <sz val="12"/>
      <color theme="1"/>
      <name val="Symbol"/>
      <family val="1"/>
    </font>
    <font>
      <sz val="12"/>
      <color theme="1"/>
      <name val="Calibri"/>
      <family val="2"/>
    </font>
    <font>
      <sz val="18"/>
      <color theme="1"/>
      <name val="Calibri"/>
      <family val="2"/>
    </font>
    <font>
      <sz val="12"/>
      <color rgb="FF000000"/>
      <name val="Calibri"/>
      <family val="2"/>
    </font>
    <font>
      <b/>
      <sz val="12"/>
      <color theme="1"/>
      <name val="Calibri"/>
      <family val="2"/>
    </font>
    <font>
      <b/>
      <sz val="12"/>
      <color rgb="FFFF0000"/>
      <name val="Arial"/>
      <family val="2"/>
    </font>
    <font>
      <b/>
      <sz val="14"/>
      <color theme="1"/>
      <name val="Calibri"/>
      <family val="2"/>
    </font>
    <font>
      <b/>
      <u val="single"/>
      <sz val="11"/>
      <color theme="1"/>
      <name val="Calibri"/>
      <family val="2"/>
    </font>
    <font>
      <sz val="16"/>
      <color theme="1"/>
      <name val="Calibri"/>
      <family val="2"/>
    </font>
    <font>
      <b/>
      <sz val="11"/>
      <color rgb="FFFF000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rgb="FFFFFF99"/>
        <bgColor indexed="64"/>
      </patternFill>
    </fill>
    <fill>
      <patternFill patternType="solid">
        <fgColor indexed="49"/>
        <bgColor indexed="64"/>
      </patternFill>
    </fill>
    <fill>
      <patternFill patternType="solid">
        <fgColor theme="7" tint="-0.24993999302387238"/>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thin"/>
    </border>
    <border>
      <left style="thin"/>
      <right/>
      <top style="thin"/>
      <bottom/>
    </border>
    <border>
      <left/>
      <right style="thin"/>
      <top style="thin"/>
      <bottom/>
    </border>
    <border>
      <left style="thin"/>
      <right style="thin"/>
      <top style="thin"/>
      <bottom/>
    </border>
    <border>
      <left style="thin"/>
      <right/>
      <top/>
      <bottom style="thin"/>
    </border>
    <border>
      <left/>
      <right style="thin"/>
      <top/>
      <bottom style="thin"/>
    </border>
    <border>
      <left style="thin"/>
      <right style="thin"/>
      <top/>
      <bottom style="thin"/>
    </border>
    <border>
      <left/>
      <right/>
      <top style="thin"/>
      <bottom/>
    </border>
    <border>
      <left/>
      <right style="thin"/>
      <top/>
      <bottom/>
    </border>
    <border>
      <left style="thin"/>
      <right/>
      <top/>
      <bottom/>
    </border>
    <border>
      <left style="thin"/>
      <right style="thin"/>
      <top/>
      <bottom/>
    </border>
    <border>
      <left style="thin"/>
      <right style="thin"/>
      <top style="thin"/>
      <bottom style="thin"/>
    </border>
    <border>
      <left/>
      <right style="medium"/>
      <top style="medium"/>
      <bottom style="medium"/>
    </border>
    <border>
      <left/>
      <right/>
      <top style="medium"/>
      <bottom style="medium"/>
    </border>
    <border>
      <left style="medium"/>
      <right style="medium"/>
      <top/>
      <bottom style="medium"/>
    </border>
    <border>
      <left/>
      <right style="medium"/>
      <top/>
      <bottom style="medium"/>
    </border>
    <border>
      <left style="medium"/>
      <right style="medium"/>
      <top style="medium"/>
      <bottom style="medium"/>
    </border>
    <border>
      <left>
        <color indexed="63"/>
      </left>
      <right style="medium"/>
      <top>
        <color indexed="63"/>
      </top>
      <bottom>
        <color indexed="63"/>
      </bottom>
    </border>
    <border>
      <left style="thin"/>
      <right style="thin"/>
      <top style="medium"/>
      <bottom/>
    </border>
    <border>
      <left/>
      <right style="medium"/>
      <top style="medium"/>
      <bottom/>
    </border>
    <border>
      <left>
        <color indexed="63"/>
      </left>
      <right style="medium"/>
      <top/>
      <bottom style="thin"/>
    </border>
    <border>
      <left style="medium"/>
      <right/>
      <top style="medium"/>
      <bottom style="medium"/>
    </border>
    <border>
      <left/>
      <right/>
      <top/>
      <bottom style="medium">
        <color theme="2"/>
      </bottom>
    </border>
    <border>
      <left style="medium"/>
      <right style="medium"/>
      <top style="medium"/>
      <bottom/>
    </border>
    <border>
      <left/>
      <right>
        <color indexed="63"/>
      </right>
      <top/>
      <bottom style="medium"/>
    </border>
    <border>
      <left style="medium"/>
      <right>
        <color indexed="63"/>
      </right>
      <top>
        <color indexed="63"/>
      </top>
      <bottom>
        <color indexed="63"/>
      </bottom>
    </border>
    <border>
      <left style="medium"/>
      <right style="medium"/>
      <top/>
      <bottom style="double"/>
    </border>
    <border>
      <left style="medium"/>
      <right style="medium"/>
      <top/>
      <bottom/>
    </border>
    <border>
      <left style="thin"/>
      <right style="thin"/>
      <top style="thin"/>
      <bottom style="medium"/>
    </border>
    <border>
      <left style="thin"/>
      <right style="thin"/>
      <top style="medium"/>
      <bottom style="medium"/>
    </border>
    <border>
      <left style="thin"/>
      <right style="thin"/>
      <top style="medium"/>
      <bottom style="thin"/>
    </border>
    <border>
      <left>
        <color indexed="63"/>
      </left>
      <right style="medium"/>
      <top style="thin"/>
      <bottom/>
    </border>
    <border>
      <left style="medium"/>
      <right/>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19"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65">
    <xf numFmtId="0" fontId="0" fillId="0" borderId="0" xfId="0" applyFont="1" applyAlignment="1">
      <alignment/>
    </xf>
    <xf numFmtId="0" fontId="0" fillId="0" borderId="0" xfId="0" applyAlignment="1">
      <alignment vertical="center"/>
    </xf>
    <xf numFmtId="0" fontId="0" fillId="0" borderId="10" xfId="0" applyBorder="1" applyAlignment="1">
      <alignment/>
    </xf>
    <xf numFmtId="0" fontId="0" fillId="0" borderId="0" xfId="0" applyAlignment="1">
      <alignment horizontal="center"/>
    </xf>
    <xf numFmtId="0" fontId="0" fillId="0" borderId="0" xfId="0" applyBorder="1" applyAlignment="1">
      <alignment/>
    </xf>
    <xf numFmtId="0" fontId="0" fillId="0" borderId="11" xfId="0" applyBorder="1" applyAlignment="1">
      <alignment/>
    </xf>
    <xf numFmtId="0" fontId="10" fillId="0" borderId="0" xfId="0" applyFont="1" applyBorder="1" applyAlignment="1">
      <alignment horizontal="left" indent="1"/>
    </xf>
    <xf numFmtId="0" fontId="10" fillId="0" borderId="0" xfId="0" applyFont="1" applyBorder="1" applyAlignment="1">
      <alignment/>
    </xf>
    <xf numFmtId="0" fontId="11" fillId="0" borderId="0" xfId="0" applyFont="1" applyAlignment="1">
      <alignment/>
    </xf>
    <xf numFmtId="0" fontId="12" fillId="0" borderId="0" xfId="0" applyFont="1" applyAlignment="1">
      <alignment/>
    </xf>
    <xf numFmtId="0" fontId="13" fillId="0" borderId="12" xfId="0" applyFont="1" applyBorder="1" applyAlignment="1">
      <alignment/>
    </xf>
    <xf numFmtId="0" fontId="14" fillId="0" borderId="13" xfId="0" applyFont="1" applyBorder="1" applyAlignment="1">
      <alignment/>
    </xf>
    <xf numFmtId="0" fontId="14" fillId="0" borderId="14" xfId="0" applyFont="1" applyBorder="1" applyAlignment="1" quotePrefix="1">
      <alignment horizontal="left"/>
    </xf>
    <xf numFmtId="165" fontId="11" fillId="0" borderId="15" xfId="0" applyNumberFormat="1" applyFont="1" applyBorder="1" applyAlignment="1" applyProtection="1">
      <alignment/>
      <protection locked="0"/>
    </xf>
    <xf numFmtId="0" fontId="0" fillId="0" borderId="16" xfId="0" applyBorder="1" applyAlignment="1" applyProtection="1">
      <alignment/>
      <protection locked="0"/>
    </xf>
    <xf numFmtId="0" fontId="11" fillId="0" borderId="17" xfId="0" applyFont="1" applyBorder="1" applyAlignment="1" applyProtection="1">
      <alignment/>
      <protection locked="0"/>
    </xf>
    <xf numFmtId="0" fontId="10" fillId="0" borderId="0" xfId="0" applyFont="1" applyBorder="1" applyAlignment="1">
      <alignment horizontal="centerContinuous"/>
    </xf>
    <xf numFmtId="0" fontId="15" fillId="0" borderId="0" xfId="0" applyFont="1" applyAlignment="1">
      <alignment/>
    </xf>
    <xf numFmtId="0" fontId="0" fillId="0" borderId="12" xfId="0" applyBorder="1" applyAlignment="1">
      <alignment/>
    </xf>
    <xf numFmtId="0" fontId="0" fillId="0" borderId="18" xfId="0" applyBorder="1" applyAlignment="1">
      <alignment/>
    </xf>
    <xf numFmtId="0" fontId="0" fillId="0" borderId="13" xfId="0" applyBorder="1" applyAlignment="1">
      <alignment/>
    </xf>
    <xf numFmtId="0" fontId="0" fillId="0" borderId="15" xfId="0" applyBorder="1" applyAlignment="1">
      <alignment/>
    </xf>
    <xf numFmtId="166" fontId="11" fillId="0" borderId="16" xfId="0" applyNumberFormat="1" applyFont="1" applyBorder="1" applyAlignment="1" applyProtection="1">
      <alignment/>
      <protection locked="0"/>
    </xf>
    <xf numFmtId="0" fontId="0" fillId="0" borderId="14" xfId="0" applyBorder="1" applyAlignment="1">
      <alignment horizontal="left" indent="1"/>
    </xf>
    <xf numFmtId="0" fontId="14" fillId="0" borderId="12" xfId="0" applyFont="1" applyBorder="1" applyAlignment="1">
      <alignment/>
    </xf>
    <xf numFmtId="0" fontId="0" fillId="33" borderId="0" xfId="0" applyFill="1" applyAlignment="1">
      <alignment/>
    </xf>
    <xf numFmtId="0" fontId="0" fillId="33" borderId="19" xfId="0" applyFill="1" applyBorder="1" applyAlignment="1">
      <alignment/>
    </xf>
    <xf numFmtId="0" fontId="0" fillId="0" borderId="17" xfId="0" applyBorder="1" applyAlignment="1">
      <alignment horizontal="left" indent="1"/>
    </xf>
    <xf numFmtId="0" fontId="0" fillId="0" borderId="15" xfId="0" applyBorder="1" applyAlignment="1" applyProtection="1">
      <alignment/>
      <protection locked="0"/>
    </xf>
    <xf numFmtId="0" fontId="0" fillId="0" borderId="11" xfId="0" applyBorder="1" applyAlignment="1" applyProtection="1">
      <alignment/>
      <protection locked="0"/>
    </xf>
    <xf numFmtId="0" fontId="0" fillId="0" borderId="15" xfId="0" applyBorder="1" applyAlignment="1">
      <alignment horizontal="right"/>
    </xf>
    <xf numFmtId="0" fontId="0" fillId="0" borderId="16" xfId="0" applyBorder="1" applyAlignment="1" applyProtection="1">
      <alignment horizontal="left"/>
      <protection locked="0"/>
    </xf>
    <xf numFmtId="0" fontId="0" fillId="0" borderId="0" xfId="0" applyFill="1" applyAlignment="1">
      <alignment/>
    </xf>
    <xf numFmtId="0" fontId="0" fillId="0" borderId="19" xfId="0" applyFill="1" applyBorder="1" applyAlignment="1">
      <alignment/>
    </xf>
    <xf numFmtId="0" fontId="0" fillId="0" borderId="12" xfId="0" applyBorder="1" applyAlignment="1" applyProtection="1">
      <alignment horizontal="left" indent="1"/>
      <protection locked="0"/>
    </xf>
    <xf numFmtId="0" fontId="0" fillId="0" borderId="18" xfId="0" applyBorder="1" applyAlignment="1" applyProtection="1">
      <alignment/>
      <protection locked="0"/>
    </xf>
    <xf numFmtId="0" fontId="0" fillId="0" borderId="13" xfId="0" applyBorder="1" applyAlignment="1" applyProtection="1">
      <alignment/>
      <protection locked="0"/>
    </xf>
    <xf numFmtId="0" fontId="11" fillId="0" borderId="12" xfId="0" applyFont="1" applyBorder="1" applyAlignment="1">
      <alignment/>
    </xf>
    <xf numFmtId="0" fontId="14" fillId="0" borderId="18" xfId="0" applyFont="1" applyBorder="1" applyAlignment="1">
      <alignment/>
    </xf>
    <xf numFmtId="0" fontId="0" fillId="0" borderId="20" xfId="0" applyBorder="1" applyAlignment="1" applyProtection="1">
      <alignment horizontal="left" indent="1"/>
      <protection locked="0"/>
    </xf>
    <xf numFmtId="0" fontId="0" fillId="0" borderId="0" xfId="0" applyBorder="1" applyAlignment="1" applyProtection="1">
      <alignment/>
      <protection locked="0"/>
    </xf>
    <xf numFmtId="0" fontId="0" fillId="0" borderId="19" xfId="0" applyBorder="1" applyAlignment="1" applyProtection="1">
      <alignment/>
      <protection locked="0"/>
    </xf>
    <xf numFmtId="0" fontId="14" fillId="0" borderId="20" xfId="0" applyFont="1" applyBorder="1" applyAlignment="1" quotePrefix="1">
      <alignment horizontal="left"/>
    </xf>
    <xf numFmtId="0" fontId="14" fillId="0" borderId="0" xfId="0" applyFont="1" applyBorder="1" applyAlignment="1">
      <alignment/>
    </xf>
    <xf numFmtId="0" fontId="14" fillId="0" borderId="19" xfId="0" applyFont="1" applyBorder="1" applyAlignment="1">
      <alignment/>
    </xf>
    <xf numFmtId="0" fontId="0" fillId="0" borderId="15" xfId="0" applyBorder="1" applyAlignment="1" applyProtection="1">
      <alignment horizontal="left" indent="1"/>
      <protection locked="0"/>
    </xf>
    <xf numFmtId="0" fontId="14" fillId="0" borderId="20" xfId="0" applyFont="1" applyBorder="1" applyAlignment="1">
      <alignment/>
    </xf>
    <xf numFmtId="0" fontId="14" fillId="0" borderId="0" xfId="0" applyFont="1" applyAlignment="1" quotePrefix="1">
      <alignment horizontal="left"/>
    </xf>
    <xf numFmtId="0" fontId="13" fillId="0" borderId="0" xfId="0" applyFont="1" applyAlignment="1">
      <alignment horizontal="left"/>
    </xf>
    <xf numFmtId="0" fontId="13" fillId="0" borderId="0" xfId="0" applyFont="1" applyBorder="1" applyAlignment="1">
      <alignment/>
    </xf>
    <xf numFmtId="0" fontId="13" fillId="0" borderId="0" xfId="0" applyFont="1" applyAlignment="1">
      <alignment/>
    </xf>
    <xf numFmtId="0" fontId="0" fillId="0" borderId="15" xfId="0" applyBorder="1" applyAlignment="1">
      <alignment horizontal="left" indent="1"/>
    </xf>
    <xf numFmtId="0" fontId="0" fillId="0" borderId="16" xfId="0" applyBorder="1" applyAlignment="1">
      <alignment/>
    </xf>
    <xf numFmtId="0" fontId="14" fillId="0" borderId="15" xfId="0" applyFont="1" applyBorder="1" applyAlignment="1" quotePrefix="1">
      <alignment horizontal="left"/>
    </xf>
    <xf numFmtId="0" fontId="14" fillId="0" borderId="20" xfId="0" applyFont="1" applyBorder="1" applyAlignment="1">
      <alignment horizontal="left" vertical="center" indent="1"/>
    </xf>
    <xf numFmtId="0" fontId="14" fillId="0" borderId="0" xfId="0" applyFont="1" applyAlignment="1">
      <alignment horizontal="center" vertical="center"/>
    </xf>
    <xf numFmtId="0" fontId="10" fillId="0" borderId="0" xfId="0" applyFont="1" applyAlignment="1">
      <alignment/>
    </xf>
    <xf numFmtId="0" fontId="14" fillId="0" borderId="21" xfId="0" applyFont="1" applyBorder="1" applyAlignment="1">
      <alignment horizontal="center" vertical="center"/>
    </xf>
    <xf numFmtId="0" fontId="17" fillId="0" borderId="20" xfId="0" applyFont="1" applyBorder="1" applyAlignment="1" applyProtection="1">
      <alignment horizontal="left" indent="1"/>
      <protection locked="0"/>
    </xf>
    <xf numFmtId="0" fontId="17" fillId="0" borderId="21" xfId="0" applyFont="1" applyBorder="1" applyAlignment="1" applyProtection="1">
      <alignment horizontal="center"/>
      <protection locked="0"/>
    </xf>
    <xf numFmtId="0" fontId="17" fillId="0" borderId="0" xfId="0" applyFont="1" applyAlignment="1" applyProtection="1">
      <alignment/>
      <protection locked="0"/>
    </xf>
    <xf numFmtId="0" fontId="17" fillId="0" borderId="21" xfId="0" applyFont="1" applyBorder="1" applyAlignment="1">
      <alignment/>
    </xf>
    <xf numFmtId="0" fontId="17" fillId="0" borderId="0" xfId="0" applyFont="1" applyAlignment="1">
      <alignment/>
    </xf>
    <xf numFmtId="0" fontId="8" fillId="0" borderId="0" xfId="0" applyFont="1" applyAlignment="1" applyProtection="1">
      <alignment/>
      <protection locked="0"/>
    </xf>
    <xf numFmtId="0" fontId="17" fillId="0" borderId="0" xfId="0" applyFont="1" applyAlignment="1">
      <alignment horizontal="left"/>
    </xf>
    <xf numFmtId="0" fontId="17" fillId="0" borderId="0" xfId="0" applyFont="1" applyAlignment="1" applyProtection="1">
      <alignment horizontal="left"/>
      <protection locked="0"/>
    </xf>
    <xf numFmtId="0" fontId="2" fillId="0" borderId="0" xfId="58" applyFont="1" applyAlignment="1" applyProtection="1" quotePrefix="1">
      <alignment horizontal="left"/>
      <protection locked="0"/>
    </xf>
    <xf numFmtId="0" fontId="8" fillId="0" borderId="0" xfId="0" applyFont="1" applyAlignment="1">
      <alignment horizontal="left"/>
    </xf>
    <xf numFmtId="0" fontId="17" fillId="0" borderId="15" xfId="0" applyFont="1" applyBorder="1" applyAlignment="1" applyProtection="1">
      <alignment horizontal="left" indent="1"/>
      <protection locked="0"/>
    </xf>
    <xf numFmtId="0" fontId="17" fillId="0" borderId="17" xfId="0" applyFont="1" applyBorder="1" applyAlignment="1" applyProtection="1">
      <alignment/>
      <protection locked="0"/>
    </xf>
    <xf numFmtId="0" fontId="17" fillId="0" borderId="11" xfId="0" applyFont="1" applyBorder="1" applyAlignment="1" applyProtection="1">
      <alignment/>
      <protection locked="0"/>
    </xf>
    <xf numFmtId="0" fontId="17" fillId="0" borderId="17" xfId="0" applyFont="1" applyBorder="1" applyAlignment="1">
      <alignment/>
    </xf>
    <xf numFmtId="0" fontId="17" fillId="0" borderId="11" xfId="0" applyFont="1" applyBorder="1" applyAlignment="1">
      <alignment/>
    </xf>
    <xf numFmtId="0" fontId="3" fillId="0" borderId="20" xfId="0" applyFont="1" applyBorder="1" applyAlignment="1" applyProtection="1">
      <alignment horizontal="left" indent="1"/>
      <protection locked="0"/>
    </xf>
    <xf numFmtId="0" fontId="2" fillId="0" borderId="0" xfId="0" applyFont="1" applyBorder="1" applyAlignment="1" applyProtection="1">
      <alignment/>
      <protection locked="0"/>
    </xf>
    <xf numFmtId="0" fontId="2" fillId="0" borderId="0" xfId="0" applyFont="1" applyBorder="1" applyAlignment="1" applyProtection="1" quotePrefix="1">
      <alignment horizontal="left"/>
      <protection locked="0"/>
    </xf>
    <xf numFmtId="0" fontId="2" fillId="0" borderId="0" xfId="0" applyFont="1" applyBorder="1" applyAlignment="1">
      <alignment/>
    </xf>
    <xf numFmtId="0" fontId="2" fillId="0" borderId="19" xfId="0" applyFont="1" applyBorder="1" applyAlignment="1">
      <alignment/>
    </xf>
    <xf numFmtId="0" fontId="2" fillId="0" borderId="0" xfId="0" applyFont="1" applyAlignment="1">
      <alignment/>
    </xf>
    <xf numFmtId="0" fontId="2" fillId="0" borderId="0" xfId="0" applyFont="1" applyAlignment="1" quotePrefix="1">
      <alignment horizontal="left"/>
    </xf>
    <xf numFmtId="0" fontId="2" fillId="0" borderId="15" xfId="0" applyFont="1" applyBorder="1" applyAlignment="1" applyProtection="1">
      <alignment horizontal="left" indent="1"/>
      <protection locked="0"/>
    </xf>
    <xf numFmtId="0" fontId="2" fillId="0" borderId="11" xfId="0" applyFont="1" applyBorder="1" applyAlignment="1" applyProtection="1" quotePrefix="1">
      <alignment horizontal="right"/>
      <protection locked="0"/>
    </xf>
    <xf numFmtId="0" fontId="2" fillId="0" borderId="11" xfId="0" applyFont="1" applyBorder="1" applyAlignment="1" quotePrefix="1">
      <alignment horizontal="left"/>
    </xf>
    <xf numFmtId="0" fontId="2" fillId="0" borderId="11" xfId="0" applyFont="1" applyBorder="1" applyAlignment="1">
      <alignment/>
    </xf>
    <xf numFmtId="0" fontId="2" fillId="0" borderId="11" xfId="0" applyFont="1" applyBorder="1" applyAlignment="1" applyProtection="1">
      <alignment/>
      <protection locked="0"/>
    </xf>
    <xf numFmtId="0" fontId="2" fillId="0" borderId="16" xfId="0" applyFont="1" applyBorder="1" applyAlignment="1">
      <alignment/>
    </xf>
    <xf numFmtId="0" fontId="3" fillId="0" borderId="20" xfId="0" applyFont="1" applyBorder="1" applyAlignment="1">
      <alignment horizontal="left" indent="1"/>
    </xf>
    <xf numFmtId="0" fontId="2" fillId="0" borderId="20" xfId="0" applyFont="1" applyBorder="1" applyAlignment="1" quotePrefix="1">
      <alignment horizontal="left" indent="1"/>
    </xf>
    <xf numFmtId="0" fontId="2" fillId="0" borderId="12" xfId="0" applyFont="1" applyBorder="1" applyAlignment="1">
      <alignment horizontal="left" indent="1"/>
    </xf>
    <xf numFmtId="0" fontId="2" fillId="0" borderId="18" xfId="0" applyFont="1" applyBorder="1" applyAlignment="1">
      <alignment/>
    </xf>
    <xf numFmtId="0" fontId="2" fillId="0" borderId="13" xfId="0" applyFont="1" applyBorder="1" applyAlignment="1">
      <alignment/>
    </xf>
    <xf numFmtId="0" fontId="2" fillId="0" borderId="12" xfId="0" applyFont="1" applyBorder="1" applyAlignment="1">
      <alignment/>
    </xf>
    <xf numFmtId="0" fontId="2" fillId="0" borderId="15" xfId="0" applyFont="1" applyBorder="1" applyAlignment="1">
      <alignment horizontal="left" indent="1"/>
    </xf>
    <xf numFmtId="0" fontId="2" fillId="0" borderId="15" xfId="0" applyFont="1" applyBorder="1" applyAlignment="1">
      <alignment/>
    </xf>
    <xf numFmtId="0" fontId="2" fillId="0" borderId="20" xfId="0" applyFont="1" applyBorder="1" applyAlignment="1">
      <alignment horizontal="left" indent="1"/>
    </xf>
    <xf numFmtId="0" fontId="2" fillId="0" borderId="15" xfId="58" applyFont="1" applyBorder="1" applyAlignment="1" applyProtection="1" quotePrefix="1">
      <alignment horizontal="left"/>
      <protection locked="0"/>
    </xf>
    <xf numFmtId="0" fontId="20" fillId="0" borderId="0" xfId="0" applyFont="1" applyAlignment="1">
      <alignment/>
    </xf>
    <xf numFmtId="0" fontId="72" fillId="0" borderId="0" xfId="0" applyFont="1" applyAlignment="1">
      <alignment horizontal="center" vertical="center" wrapText="1"/>
    </xf>
    <xf numFmtId="0" fontId="0" fillId="0" borderId="0" xfId="0" applyAlignment="1">
      <alignment horizontal="justify" vertical="center" wrapText="1"/>
    </xf>
    <xf numFmtId="0" fontId="73" fillId="0" borderId="0" xfId="0" applyFont="1" applyAlignment="1">
      <alignment horizontal="justify" vertical="center" wrapText="1"/>
    </xf>
    <xf numFmtId="0" fontId="0" fillId="0" borderId="0" xfId="0" applyAlignment="1">
      <alignment wrapText="1"/>
    </xf>
    <xf numFmtId="0" fontId="0" fillId="34" borderId="0" xfId="0" applyFill="1" applyAlignment="1">
      <alignment/>
    </xf>
    <xf numFmtId="0" fontId="74" fillId="0" borderId="0" xfId="0" applyFont="1" applyAlignment="1">
      <alignment horizontal="left" vertical="center" indent="5"/>
    </xf>
    <xf numFmtId="0" fontId="75" fillId="0" borderId="0" xfId="0" applyFont="1" applyAlignment="1">
      <alignment/>
    </xf>
    <xf numFmtId="0" fontId="76" fillId="34" borderId="0" xfId="0" applyFont="1" applyFill="1" applyAlignment="1">
      <alignment/>
    </xf>
    <xf numFmtId="0" fontId="21" fillId="35" borderId="22" xfId="15" applyFont="1" applyFill="1" applyBorder="1" applyAlignment="1">
      <alignment horizontal="center" vertical="center" wrapText="1"/>
      <protection/>
    </xf>
    <xf numFmtId="0" fontId="21" fillId="35" borderId="23" xfId="15" applyFont="1" applyFill="1" applyBorder="1" applyAlignment="1">
      <alignment horizontal="center" vertical="center" wrapText="1"/>
      <protection/>
    </xf>
    <xf numFmtId="0" fontId="21" fillId="35" borderId="24" xfId="15" applyFont="1" applyFill="1" applyBorder="1" applyAlignment="1">
      <alignment horizontal="center" vertical="center" wrapText="1"/>
      <protection/>
    </xf>
    <xf numFmtId="0" fontId="75" fillId="0" borderId="25"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78" fillId="0" borderId="0" xfId="0" applyFont="1" applyAlignment="1">
      <alignment/>
    </xf>
    <xf numFmtId="0" fontId="75" fillId="0" borderId="0" xfId="0" applyFont="1" applyAlignment="1">
      <alignment vertical="center"/>
    </xf>
    <xf numFmtId="164" fontId="0" fillId="0" borderId="0" xfId="0" applyNumberFormat="1" applyAlignment="1" applyProtection="1">
      <alignment/>
      <protection locked="0"/>
    </xf>
    <xf numFmtId="0" fontId="0" fillId="0" borderId="0" xfId="0" applyAlignment="1" applyProtection="1">
      <alignment/>
      <protection locked="0"/>
    </xf>
    <xf numFmtId="164" fontId="3" fillId="35" borderId="27" xfId="15" applyNumberFormat="1" applyFont="1" applyFill="1" applyBorder="1" applyAlignment="1" applyProtection="1">
      <alignment horizontal="center" vertical="center" wrapText="1"/>
      <protection locked="0"/>
    </xf>
    <xf numFmtId="164" fontId="79" fillId="35" borderId="27" xfId="15" applyNumberFormat="1" applyFont="1" applyFill="1" applyBorder="1" applyAlignment="1" applyProtection="1">
      <alignment horizontal="center" vertical="center" wrapText="1"/>
      <protection locked="0"/>
    </xf>
    <xf numFmtId="164" fontId="6" fillId="0" borderId="27" xfId="15" applyNumberFormat="1" applyFont="1" applyFill="1" applyBorder="1" applyAlignment="1" applyProtection="1">
      <alignment horizontal="center" vertical="center" wrapText="1"/>
      <protection locked="0"/>
    </xf>
    <xf numFmtId="0" fontId="71" fillId="0" borderId="27" xfId="0" applyFont="1" applyBorder="1" applyAlignment="1" applyProtection="1">
      <alignment/>
      <protection locked="0"/>
    </xf>
    <xf numFmtId="164" fontId="6" fillId="0" borderId="0" xfId="15" applyNumberFormat="1" applyFont="1" applyFill="1" applyBorder="1" applyAlignment="1" applyProtection="1">
      <alignment horizontal="center" vertical="center" wrapText="1"/>
      <protection locked="0"/>
    </xf>
    <xf numFmtId="0" fontId="71" fillId="0" borderId="0" xfId="0" applyFont="1" applyAlignment="1" applyProtection="1">
      <alignment/>
      <protection locked="0"/>
    </xf>
    <xf numFmtId="0" fontId="0" fillId="0" borderId="0" xfId="0" applyAlignment="1" applyProtection="1">
      <alignment horizontal="center"/>
      <protection locked="0"/>
    </xf>
    <xf numFmtId="0" fontId="71" fillId="0" borderId="25" xfId="0" applyFont="1" applyBorder="1" applyAlignment="1" applyProtection="1">
      <alignment/>
      <protection locked="0"/>
    </xf>
    <xf numFmtId="0" fontId="71" fillId="0" borderId="0" xfId="0" applyFont="1" applyAlignment="1" applyProtection="1">
      <alignment horizontal="center"/>
      <protection locked="0"/>
    </xf>
    <xf numFmtId="164" fontId="0" fillId="0" borderId="27" xfId="0" applyNumberFormat="1" applyBorder="1" applyAlignment="1" applyProtection="1">
      <alignment vertical="center"/>
      <protection locked="0"/>
    </xf>
    <xf numFmtId="164" fontId="0" fillId="0" borderId="27" xfId="0" applyNumberFormat="1" applyBorder="1" applyAlignment="1" applyProtection="1">
      <alignment horizontal="center" vertical="center"/>
      <protection locked="0"/>
    </xf>
    <xf numFmtId="164" fontId="0" fillId="0" borderId="0" xfId="0" applyNumberFormat="1" applyAlignment="1" applyProtection="1">
      <alignment horizontal="center"/>
      <protection locked="0"/>
    </xf>
    <xf numFmtId="0" fontId="0" fillId="0" borderId="23" xfId="0" applyBorder="1" applyAlignment="1" applyProtection="1">
      <alignment/>
      <protection locked="0"/>
    </xf>
    <xf numFmtId="164" fontId="0" fillId="0" borderId="0" xfId="0" applyNumberFormat="1" applyBorder="1" applyAlignment="1" applyProtection="1">
      <alignment horizontal="center" vertical="center"/>
      <protection locked="0"/>
    </xf>
    <xf numFmtId="164" fontId="0" fillId="0" borderId="11" xfId="0" applyNumberFormat="1" applyBorder="1" applyAlignment="1" applyProtection="1">
      <alignment horizontal="center" vertical="center"/>
      <protection locked="0"/>
    </xf>
    <xf numFmtId="164" fontId="0" fillId="0" borderId="0" xfId="0" applyNumberFormat="1" applyBorder="1" applyAlignment="1" applyProtection="1">
      <alignment horizontal="left" vertical="center"/>
      <protection locked="0"/>
    </xf>
    <xf numFmtId="0" fontId="0" fillId="0" borderId="11" xfId="0" applyBorder="1" applyAlignment="1" applyProtection="1">
      <alignment horizontal="center"/>
      <protection locked="0"/>
    </xf>
    <xf numFmtId="44" fontId="0" fillId="0" borderId="11" xfId="45" applyFont="1" applyBorder="1" applyAlignment="1" applyProtection="1">
      <alignment wrapText="1"/>
      <protection locked="0"/>
    </xf>
    <xf numFmtId="0" fontId="0" fillId="0" borderId="0" xfId="0" applyBorder="1" applyAlignment="1" applyProtection="1">
      <alignment horizontal="center"/>
      <protection locked="0"/>
    </xf>
    <xf numFmtId="0" fontId="3" fillId="0" borderId="0" xfId="0" applyFont="1" applyBorder="1" applyAlignment="1" applyProtection="1">
      <alignment horizontal="left" indent="1"/>
      <protection locked="0"/>
    </xf>
    <xf numFmtId="44" fontId="0" fillId="0" borderId="0" xfId="45" applyFont="1" applyBorder="1" applyAlignment="1" applyProtection="1">
      <alignment wrapText="1"/>
      <protection locked="0"/>
    </xf>
    <xf numFmtId="164" fontId="3" fillId="35" borderId="23" xfId="15" applyNumberFormat="1"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0" fillId="0" borderId="28" xfId="0" applyBorder="1" applyAlignment="1" applyProtection="1">
      <alignment/>
      <protection locked="0"/>
    </xf>
    <xf numFmtId="0" fontId="0" fillId="0" borderId="28" xfId="0" applyBorder="1" applyAlignment="1" applyProtection="1">
      <alignment horizontal="center"/>
      <protection locked="0"/>
    </xf>
    <xf numFmtId="164" fontId="6" fillId="0" borderId="23" xfId="15" applyNumberFormat="1" applyFont="1" applyFill="1" applyBorder="1" applyAlignment="1" applyProtection="1">
      <alignment horizontal="center" vertical="center" wrapText="1"/>
      <protection locked="0"/>
    </xf>
    <xf numFmtId="164" fontId="0" fillId="0" borderId="23" xfId="0" applyNumberFormat="1" applyBorder="1" applyAlignment="1" applyProtection="1">
      <alignment vertical="center"/>
      <protection locked="0"/>
    </xf>
    <xf numFmtId="164" fontId="0" fillId="0" borderId="23" xfId="0" applyNumberFormat="1" applyBorder="1" applyAlignment="1" applyProtection="1">
      <alignment horizontal="center" vertical="center"/>
      <protection locked="0"/>
    </xf>
    <xf numFmtId="0" fontId="0" fillId="36" borderId="21" xfId="0" applyFill="1" applyBorder="1" applyAlignment="1">
      <alignment/>
    </xf>
    <xf numFmtId="0" fontId="0" fillId="36" borderId="21" xfId="0" applyFill="1" applyBorder="1" applyAlignment="1">
      <alignment vertical="center"/>
    </xf>
    <xf numFmtId="0" fontId="0" fillId="36" borderId="21" xfId="0" applyFill="1" applyBorder="1" applyAlignment="1">
      <alignment horizontal="center"/>
    </xf>
    <xf numFmtId="0" fontId="0" fillId="36" borderId="29" xfId="0" applyFill="1" applyBorder="1" applyAlignment="1">
      <alignment/>
    </xf>
    <xf numFmtId="164" fontId="0" fillId="0" borderId="0" xfId="0" applyNumberFormat="1" applyAlignment="1" applyProtection="1">
      <alignment vertical="center"/>
      <protection locked="0"/>
    </xf>
    <xf numFmtId="0" fontId="0" fillId="0" borderId="0" xfId="0" applyAlignment="1" applyProtection="1">
      <alignment vertical="center"/>
      <protection locked="0"/>
    </xf>
    <xf numFmtId="0" fontId="0" fillId="0" borderId="28" xfId="0" applyBorder="1" applyAlignment="1" applyProtection="1">
      <alignment vertical="center"/>
      <protection locked="0"/>
    </xf>
    <xf numFmtId="0" fontId="0" fillId="0" borderId="10" xfId="0" applyBorder="1" applyAlignment="1" applyProtection="1">
      <alignment/>
      <protection locked="0"/>
    </xf>
    <xf numFmtId="0" fontId="0" fillId="0" borderId="10" xfId="0" applyBorder="1" applyAlignment="1" applyProtection="1">
      <alignment horizontal="left" indent="1"/>
      <protection locked="0"/>
    </xf>
    <xf numFmtId="164" fontId="0" fillId="0" borderId="10" xfId="0" applyNumberFormat="1" applyBorder="1" applyAlignment="1" applyProtection="1">
      <alignment/>
      <protection locked="0"/>
    </xf>
    <xf numFmtId="0" fontId="0" fillId="0" borderId="30" xfId="0" applyBorder="1" applyAlignment="1" applyProtection="1">
      <alignment/>
      <protection locked="0"/>
    </xf>
    <xf numFmtId="0" fontId="0" fillId="36" borderId="17" xfId="0" applyFill="1" applyBorder="1" applyAlignment="1">
      <alignment/>
    </xf>
    <xf numFmtId="164" fontId="0" fillId="0" borderId="11" xfId="0" applyNumberFormat="1" applyBorder="1" applyAlignment="1" applyProtection="1">
      <alignment/>
      <protection locked="0"/>
    </xf>
    <xf numFmtId="0" fontId="0" fillId="0" borderId="31" xfId="0" applyBorder="1" applyAlignment="1" applyProtection="1">
      <alignment/>
      <protection locked="0"/>
    </xf>
    <xf numFmtId="0" fontId="0" fillId="0" borderId="0" xfId="0" applyAlignment="1" applyProtection="1">
      <alignment/>
      <protection/>
    </xf>
    <xf numFmtId="0" fontId="70" fillId="0" borderId="0" xfId="0" applyFont="1" applyAlignment="1" applyProtection="1">
      <alignment/>
      <protection/>
    </xf>
    <xf numFmtId="0" fontId="0" fillId="0" borderId="0" xfId="0" applyAlignment="1" applyProtection="1">
      <alignment vertical="center"/>
      <protection/>
    </xf>
    <xf numFmtId="0" fontId="80" fillId="0" borderId="0" xfId="0" applyFont="1" applyAlignment="1" applyProtection="1">
      <alignment vertical="center"/>
      <protection/>
    </xf>
    <xf numFmtId="0" fontId="81" fillId="0" borderId="0" xfId="0" applyFont="1" applyAlignment="1" applyProtection="1">
      <alignment vertical="center"/>
      <protection/>
    </xf>
    <xf numFmtId="0" fontId="82" fillId="34" borderId="14" xfId="0" applyFont="1" applyFill="1" applyBorder="1" applyAlignment="1" applyProtection="1">
      <alignment/>
      <protection/>
    </xf>
    <xf numFmtId="0" fontId="0" fillId="34" borderId="13" xfId="0" applyFill="1" applyBorder="1" applyAlignment="1" applyProtection="1">
      <alignment/>
      <protection/>
    </xf>
    <xf numFmtId="0" fontId="3" fillId="35" borderId="27" xfId="15" applyFont="1" applyFill="1" applyBorder="1" applyAlignment="1" applyProtection="1">
      <alignment horizontal="center" vertical="center" wrapText="1"/>
      <protection/>
    </xf>
    <xf numFmtId="0" fontId="3" fillId="35" borderId="25" xfId="15" applyFont="1" applyFill="1" applyBorder="1" applyAlignment="1" applyProtection="1">
      <alignment horizontal="center" vertical="center" wrapText="1"/>
      <protection/>
    </xf>
    <xf numFmtId="2" fontId="3" fillId="35" borderId="27" xfId="15" applyNumberFormat="1" applyFont="1" applyFill="1" applyBorder="1" applyAlignment="1" applyProtection="1">
      <alignment horizontal="center" vertical="center" wrapText="1"/>
      <protection/>
    </xf>
    <xf numFmtId="0" fontId="52" fillId="37" borderId="27" xfId="15" applyFont="1" applyFill="1" applyBorder="1" applyAlignment="1" applyProtection="1">
      <alignment horizontal="center" vertical="center" wrapText="1"/>
      <protection/>
    </xf>
    <xf numFmtId="0" fontId="0" fillId="0" borderId="27" xfId="0" applyFont="1" applyBorder="1" applyAlignment="1" applyProtection="1">
      <alignment vertical="center"/>
      <protection/>
    </xf>
    <xf numFmtId="0" fontId="52" fillId="0" borderId="27" xfId="15" applyFont="1" applyFill="1" applyBorder="1" applyAlignment="1" applyProtection="1">
      <alignment horizontal="center" vertical="center" wrapText="1"/>
      <protection/>
    </xf>
    <xf numFmtId="2" fontId="52" fillId="0" borderId="27" xfId="15" applyNumberFormat="1" applyFont="1" applyFill="1" applyBorder="1" applyAlignment="1" applyProtection="1">
      <alignment horizontal="center" vertical="center" wrapText="1"/>
      <protection/>
    </xf>
    <xf numFmtId="2" fontId="52" fillId="0" borderId="27" xfId="15" applyNumberFormat="1" applyFont="1" applyFill="1" applyBorder="1" applyAlignment="1" applyProtection="1">
      <alignment horizontal="center" vertical="center"/>
      <protection/>
    </xf>
    <xf numFmtId="0" fontId="0" fillId="0" borderId="27" xfId="0" applyFont="1" applyBorder="1" applyAlignment="1" applyProtection="1">
      <alignment horizontal="center"/>
      <protection/>
    </xf>
    <xf numFmtId="0" fontId="52" fillId="0" borderId="27" xfId="15" applyFont="1" applyFill="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73" fillId="0" borderId="0" xfId="0" applyFont="1" applyAlignment="1" applyProtection="1">
      <alignment vertical="center"/>
      <protection/>
    </xf>
    <xf numFmtId="0" fontId="70" fillId="0" borderId="0" xfId="0" applyFont="1" applyBorder="1" applyAlignment="1" applyProtection="1">
      <alignment horizontal="center" vertical="center"/>
      <protection/>
    </xf>
    <xf numFmtId="0" fontId="6" fillId="0" borderId="0" xfId="15" applyFont="1" applyFill="1" applyBorder="1" applyAlignment="1" applyProtection="1">
      <alignment horizontal="center" vertical="center" wrapText="1"/>
      <protection/>
    </xf>
    <xf numFmtId="2" fontId="6" fillId="0" borderId="0" xfId="15" applyNumberFormat="1" applyFont="1" applyFill="1" applyBorder="1" applyAlignment="1" applyProtection="1">
      <alignment horizontal="center" vertical="center" wrapText="1"/>
      <protection/>
    </xf>
    <xf numFmtId="2" fontId="6" fillId="0" borderId="0" xfId="15" applyNumberFormat="1" applyFont="1" applyFill="1" applyBorder="1" applyAlignment="1" applyProtection="1">
      <alignment horizontal="center" vertical="center"/>
      <protection/>
    </xf>
    <xf numFmtId="0" fontId="0" fillId="0" borderId="0" xfId="0" applyBorder="1" applyAlignment="1" applyProtection="1">
      <alignment vertical="center"/>
      <protection/>
    </xf>
    <xf numFmtId="0" fontId="8" fillId="0" borderId="0" xfId="0" applyFont="1" applyAlignment="1" applyProtection="1">
      <alignment vertical="center"/>
      <protection/>
    </xf>
    <xf numFmtId="0" fontId="3" fillId="35" borderId="27" xfId="15" applyFont="1" applyFill="1" applyBorder="1" applyAlignment="1" applyProtection="1">
      <alignment horizontal="center" wrapText="1"/>
      <protection/>
    </xf>
    <xf numFmtId="0" fontId="0" fillId="0" borderId="0" xfId="0" applyAlignment="1" applyProtection="1">
      <alignment horizontal="center"/>
      <protection/>
    </xf>
    <xf numFmtId="1" fontId="52" fillId="0" borderId="27" xfId="15" applyNumberFormat="1" applyFont="1" applyFill="1" applyBorder="1" applyAlignment="1" applyProtection="1">
      <alignment horizontal="center" vertical="center" wrapText="1"/>
      <protection/>
    </xf>
    <xf numFmtId="0" fontId="0" fillId="0" borderId="32" xfId="0" applyFont="1" applyBorder="1" applyAlignment="1" applyProtection="1">
      <alignment horizontal="center"/>
      <protection/>
    </xf>
    <xf numFmtId="0" fontId="0" fillId="0" borderId="32" xfId="0" applyFont="1" applyBorder="1" applyAlignment="1" applyProtection="1">
      <alignment horizontal="center" vertical="center"/>
      <protection/>
    </xf>
    <xf numFmtId="0" fontId="73" fillId="0" borderId="33" xfId="0" applyFont="1" applyBorder="1" applyAlignment="1" applyProtection="1">
      <alignment vertical="center"/>
      <protection/>
    </xf>
    <xf numFmtId="0" fontId="8" fillId="0" borderId="33" xfId="0" applyFont="1" applyBorder="1" applyAlignment="1" applyProtection="1">
      <alignment vertical="center"/>
      <protection/>
    </xf>
    <xf numFmtId="0" fontId="6" fillId="37" borderId="0" xfId="15" applyFont="1" applyFill="1" applyBorder="1" applyAlignment="1" applyProtection="1">
      <alignment horizontal="center" vertical="center" wrapText="1"/>
      <protection/>
    </xf>
    <xf numFmtId="0" fontId="82" fillId="34" borderId="22" xfId="0" applyFont="1" applyFill="1" applyBorder="1" applyAlignment="1" applyProtection="1">
      <alignment/>
      <protection/>
    </xf>
    <xf numFmtId="0" fontId="0" fillId="34" borderId="14" xfId="0" applyFill="1" applyBorder="1" applyAlignment="1" applyProtection="1">
      <alignment/>
      <protection/>
    </xf>
    <xf numFmtId="0" fontId="0" fillId="0" borderId="27" xfId="0" applyBorder="1" applyAlignment="1" applyProtection="1">
      <alignment vertical="center"/>
      <protection/>
    </xf>
    <xf numFmtId="0" fontId="0" fillId="0" borderId="27" xfId="0" applyBorder="1" applyAlignment="1" applyProtection="1">
      <alignment horizontal="center" vertical="center"/>
      <protection/>
    </xf>
    <xf numFmtId="0" fontId="83" fillId="0" borderId="27" xfId="0" applyFont="1" applyBorder="1" applyAlignment="1" applyProtection="1">
      <alignment horizontal="center" vertical="center"/>
      <protection/>
    </xf>
    <xf numFmtId="0" fontId="70" fillId="0" borderId="10" xfId="0" applyFont="1" applyBorder="1" applyAlignment="1" applyProtection="1">
      <alignment horizontal="center" vertical="center"/>
      <protection/>
    </xf>
    <xf numFmtId="0" fontId="0" fillId="0" borderId="0" xfId="0" applyAlignment="1" applyProtection="1">
      <alignment horizontal="left"/>
      <protection/>
    </xf>
    <xf numFmtId="0" fontId="17" fillId="0" borderId="0" xfId="0" applyFont="1" applyAlignment="1" applyProtection="1">
      <alignment vertical="center"/>
      <protection/>
    </xf>
    <xf numFmtId="0" fontId="0" fillId="0" borderId="27" xfId="0"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ill="1" applyBorder="1" applyAlignment="1" applyProtection="1">
      <alignment horizontal="left" vertical="center"/>
      <protection/>
    </xf>
    <xf numFmtId="0" fontId="3" fillId="35" borderId="34" xfId="15" applyFont="1" applyFill="1" applyBorder="1" applyAlignment="1" applyProtection="1">
      <alignment horizontal="center" vertical="center" wrapText="1"/>
      <protection/>
    </xf>
    <xf numFmtId="0" fontId="0" fillId="0" borderId="27" xfId="0" applyBorder="1" applyAlignment="1" applyProtection="1">
      <alignment horizontal="center"/>
      <protection/>
    </xf>
    <xf numFmtId="0" fontId="0" fillId="0" borderId="27" xfId="0" applyBorder="1" applyAlignment="1" applyProtection="1">
      <alignment horizontal="center" wrapText="1"/>
      <protection/>
    </xf>
    <xf numFmtId="0" fontId="0" fillId="0" borderId="27" xfId="0" applyBorder="1" applyAlignment="1" applyProtection="1">
      <alignment horizontal="center" vertical="center" wrapText="1"/>
      <protection/>
    </xf>
    <xf numFmtId="0" fontId="70" fillId="0" borderId="0" xfId="0" applyFont="1" applyAlignment="1" applyProtection="1">
      <alignment horizontal="center" vertical="center"/>
      <protection/>
    </xf>
    <xf numFmtId="0" fontId="0" fillId="0" borderId="0" xfId="0" applyFill="1" applyBorder="1" applyAlignment="1" applyProtection="1">
      <alignment vertical="center"/>
      <protection/>
    </xf>
    <xf numFmtId="0" fontId="0" fillId="0" borderId="10" xfId="0" applyBorder="1" applyAlignment="1" applyProtection="1">
      <alignment/>
      <protection/>
    </xf>
    <xf numFmtId="0" fontId="0" fillId="0" borderId="34" xfId="0" applyFill="1" applyBorder="1" applyAlignment="1" applyProtection="1">
      <alignment horizontal="center" vertical="center"/>
      <protection/>
    </xf>
    <xf numFmtId="0" fontId="84" fillId="35" borderId="27" xfId="15"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70" fillId="0" borderId="0" xfId="0" applyFont="1" applyFill="1" applyBorder="1" applyAlignment="1" applyProtection="1">
      <alignment horizontal="left" vertical="center"/>
      <protection/>
    </xf>
    <xf numFmtId="0" fontId="70" fillId="0" borderId="0" xfId="0" applyFont="1" applyAlignment="1" applyProtection="1">
      <alignment vertical="center"/>
      <protection/>
    </xf>
    <xf numFmtId="0" fontId="0" fillId="0" borderId="11" xfId="0" applyBorder="1" applyAlignment="1" applyProtection="1">
      <alignment/>
      <protection/>
    </xf>
    <xf numFmtId="0" fontId="0" fillId="0" borderId="11" xfId="0" applyBorder="1" applyAlignment="1" applyProtection="1">
      <alignment horizontal="center"/>
      <protection/>
    </xf>
    <xf numFmtId="0" fontId="3" fillId="0" borderId="11" xfId="0" applyFont="1" applyBorder="1" applyAlignment="1" applyProtection="1">
      <alignment horizontal="left" indent="1"/>
      <protection/>
    </xf>
    <xf numFmtId="44" fontId="0" fillId="0" borderId="11" xfId="45" applyFont="1" applyBorder="1" applyAlignment="1" applyProtection="1">
      <alignment wrapText="1"/>
      <protection/>
    </xf>
    <xf numFmtId="0" fontId="75" fillId="0" borderId="35" xfId="0" applyFont="1" applyBorder="1" applyAlignment="1">
      <alignment horizontal="center" vertical="center" wrapText="1"/>
    </xf>
    <xf numFmtId="44" fontId="0" fillId="0" borderId="36" xfId="45" applyFont="1" applyBorder="1" applyAlignment="1">
      <alignment/>
    </xf>
    <xf numFmtId="0" fontId="21" fillId="35" borderId="27" xfId="15" applyFont="1" applyFill="1" applyBorder="1" applyAlignment="1">
      <alignment horizontal="center" vertical="center" wrapText="1"/>
      <protection/>
    </xf>
    <xf numFmtId="44" fontId="75" fillId="0" borderId="36" xfId="45" applyFont="1" applyBorder="1" applyAlignment="1">
      <alignment/>
    </xf>
    <xf numFmtId="0" fontId="81" fillId="0" borderId="0" xfId="0" applyFont="1" applyAlignment="1">
      <alignment horizontal="center"/>
    </xf>
    <xf numFmtId="44" fontId="75" fillId="0" borderId="27" xfId="45" applyFont="1" applyBorder="1" applyAlignment="1" applyProtection="1">
      <alignment/>
      <protection locked="0"/>
    </xf>
    <xf numFmtId="44" fontId="75" fillId="0" borderId="27" xfId="0" applyNumberFormat="1" applyFont="1" applyBorder="1" applyAlignment="1" applyProtection="1">
      <alignment/>
      <protection locked="0"/>
    </xf>
    <xf numFmtId="0" fontId="75" fillId="0" borderId="27" xfId="0" applyFont="1" applyBorder="1" applyAlignment="1" applyProtection="1">
      <alignment/>
      <protection locked="0"/>
    </xf>
    <xf numFmtId="0" fontId="75" fillId="0" borderId="25" xfId="0" applyFont="1" applyBorder="1" applyAlignment="1" applyProtection="1">
      <alignment/>
      <protection locked="0"/>
    </xf>
    <xf numFmtId="44" fontId="75" fillId="0" borderId="36" xfId="45" applyFont="1" applyBorder="1" applyAlignment="1" applyProtection="1">
      <alignment/>
      <protection locked="0"/>
    </xf>
    <xf numFmtId="44" fontId="78" fillId="0" borderId="37" xfId="0" applyNumberFormat="1" applyFont="1" applyBorder="1" applyAlignment="1" applyProtection="1">
      <alignment/>
      <protection locked="0"/>
    </xf>
    <xf numFmtId="0" fontId="75" fillId="0" borderId="0" xfId="0" applyFont="1" applyAlignment="1" applyProtection="1">
      <alignment/>
      <protection locked="0"/>
    </xf>
    <xf numFmtId="0" fontId="18" fillId="0" borderId="0" xfId="54" applyAlignment="1" applyProtection="1">
      <alignment/>
      <protection/>
    </xf>
    <xf numFmtId="0" fontId="70" fillId="0" borderId="0" xfId="0" applyFont="1" applyBorder="1" applyAlignment="1" applyProtection="1">
      <alignment/>
      <protection locked="0"/>
    </xf>
    <xf numFmtId="0" fontId="16" fillId="0" borderId="11" xfId="0" applyFont="1" applyBorder="1" applyAlignment="1">
      <alignment horizontal="center" wrapText="1"/>
    </xf>
    <xf numFmtId="0" fontId="3" fillId="35" borderId="32" xfId="15" applyFont="1" applyFill="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8" fillId="35" borderId="27" xfId="15" applyFont="1" applyFill="1" applyBorder="1" applyAlignment="1" applyProtection="1">
      <alignment horizontal="center" vertical="center" wrapText="1"/>
      <protection/>
    </xf>
    <xf numFmtId="0" fontId="8" fillId="35" borderId="34" xfId="15" applyFont="1" applyFill="1" applyBorder="1" applyAlignment="1" applyProtection="1">
      <alignment horizontal="center" vertical="center" wrapText="1"/>
      <protection/>
    </xf>
    <xf numFmtId="0" fontId="8" fillId="35" borderId="38" xfId="15" applyFont="1" applyFill="1" applyBorder="1" applyAlignment="1" applyProtection="1">
      <alignment horizontal="center" vertical="center" wrapText="1"/>
      <protection/>
    </xf>
    <xf numFmtId="0" fontId="8" fillId="35" borderId="25" xfId="15" applyFont="1" applyFill="1" applyBorder="1" applyAlignment="1" applyProtection="1">
      <alignment horizontal="center" vertical="center" wrapText="1"/>
      <protection/>
    </xf>
    <xf numFmtId="164" fontId="8" fillId="35" borderId="30" xfId="15" applyNumberFormat="1" applyFont="1" applyFill="1" applyBorder="1" applyAlignment="1" applyProtection="1">
      <alignment horizontal="center" vertical="center" wrapText="1"/>
      <protection locked="0"/>
    </xf>
    <xf numFmtId="164" fontId="8" fillId="35" borderId="28" xfId="15" applyNumberFormat="1" applyFont="1" applyFill="1" applyBorder="1" applyAlignment="1" applyProtection="1">
      <alignment horizontal="center" vertical="center" wrapText="1"/>
      <protection locked="0"/>
    </xf>
    <xf numFmtId="164" fontId="8" fillId="35" borderId="26" xfId="15" applyNumberFormat="1" applyFont="1" applyFill="1" applyBorder="1" applyAlignment="1" applyProtection="1">
      <alignment horizontal="center" vertical="center" wrapText="1"/>
      <protection locked="0"/>
    </xf>
    <xf numFmtId="0" fontId="8" fillId="35" borderId="23" xfId="15" applyFont="1" applyFill="1" applyBorder="1" applyAlignment="1" applyProtection="1">
      <alignment horizontal="center" vertical="center" wrapText="1"/>
      <protection/>
    </xf>
    <xf numFmtId="0" fontId="3" fillId="35" borderId="23" xfId="15" applyFont="1" applyFill="1" applyBorder="1" applyAlignment="1" applyProtection="1">
      <alignment horizontal="center" vertical="center" wrapText="1"/>
      <protection/>
    </xf>
    <xf numFmtId="0" fontId="8" fillId="35" borderId="39" xfId="15" applyFont="1" applyFill="1" applyBorder="1" applyAlignment="1" applyProtection="1">
      <alignment horizontal="center" vertical="center" wrapText="1"/>
      <protection/>
    </xf>
    <xf numFmtId="0" fontId="2" fillId="35" borderId="40" xfId="15" applyFont="1" applyFill="1" applyBorder="1" applyAlignment="1" applyProtection="1">
      <alignment horizontal="center" vertical="center" wrapText="1"/>
      <protection/>
    </xf>
    <xf numFmtId="0" fontId="2" fillId="35" borderId="41" xfId="15" applyFont="1" applyFill="1" applyBorder="1" applyAlignment="1" applyProtection="1">
      <alignment horizontal="center" vertical="center" wrapText="1"/>
      <protection/>
    </xf>
    <xf numFmtId="164" fontId="8" fillId="35" borderId="34" xfId="15" applyNumberFormat="1" applyFont="1" applyFill="1" applyBorder="1" applyAlignment="1" applyProtection="1">
      <alignment horizontal="center" vertical="center" wrapText="1"/>
      <protection locked="0"/>
    </xf>
    <xf numFmtId="164" fontId="8" fillId="35" borderId="38" xfId="15" applyNumberFormat="1" applyFont="1" applyFill="1" applyBorder="1" applyAlignment="1" applyProtection="1">
      <alignment horizontal="center" vertical="center" wrapText="1"/>
      <protection locked="0"/>
    </xf>
    <xf numFmtId="164" fontId="8" fillId="35" borderId="25" xfId="15" applyNumberFormat="1" applyFont="1" applyFill="1" applyBorder="1" applyAlignment="1" applyProtection="1">
      <alignment horizontal="center" vertical="center" wrapText="1"/>
      <protection locked="0"/>
    </xf>
    <xf numFmtId="164" fontId="3" fillId="35" borderId="42" xfId="15" applyNumberFormat="1" applyFont="1" applyFill="1" applyBorder="1" applyAlignment="1" applyProtection="1">
      <alignment horizontal="center" vertical="center" wrapText="1"/>
      <protection locked="0"/>
    </xf>
    <xf numFmtId="164" fontId="3" fillId="35" borderId="28" xfId="15" applyNumberFormat="1" applyFont="1" applyFill="1" applyBorder="1" applyAlignment="1" applyProtection="1">
      <alignment horizontal="center" vertical="center" wrapText="1"/>
      <protection locked="0"/>
    </xf>
    <xf numFmtId="164" fontId="3" fillId="35" borderId="31" xfId="15" applyNumberFormat="1" applyFont="1" applyFill="1" applyBorder="1" applyAlignment="1" applyProtection="1">
      <alignment horizontal="center" vertical="center" wrapText="1"/>
      <protection locked="0"/>
    </xf>
    <xf numFmtId="164" fontId="79" fillId="35" borderId="13" xfId="15" applyNumberFormat="1" applyFont="1" applyFill="1" applyBorder="1" applyAlignment="1" applyProtection="1">
      <alignment horizontal="center" vertical="center" wrapText="1"/>
      <protection locked="0"/>
    </xf>
    <xf numFmtId="164" fontId="79" fillId="35" borderId="19" xfId="15" applyNumberFormat="1" applyFont="1" applyFill="1" applyBorder="1" applyAlignment="1" applyProtection="1">
      <alignment horizontal="center" vertical="center" wrapText="1"/>
      <protection locked="0"/>
    </xf>
    <xf numFmtId="164" fontId="79" fillId="35" borderId="16" xfId="15" applyNumberFormat="1" applyFont="1" applyFill="1" applyBorder="1" applyAlignment="1" applyProtection="1">
      <alignment horizontal="center" vertical="center" wrapText="1"/>
      <protection locked="0"/>
    </xf>
    <xf numFmtId="0" fontId="0" fillId="0" borderId="27" xfId="0" applyBorder="1" applyAlignment="1" applyProtection="1">
      <alignment horizontal="center" vertical="center"/>
      <protection/>
    </xf>
    <xf numFmtId="0" fontId="8" fillId="35" borderId="32" xfId="15" applyFont="1" applyFill="1" applyBorder="1" applyAlignment="1" applyProtection="1">
      <alignment horizontal="center" vertical="center" wrapText="1"/>
      <protection/>
    </xf>
    <xf numFmtId="0" fontId="8" fillId="35" borderId="43" xfId="15" applyFont="1" applyFill="1" applyBorder="1" applyAlignment="1" applyProtection="1">
      <alignment horizontal="center" vertical="center" wrapText="1"/>
      <protection/>
    </xf>
    <xf numFmtId="0" fontId="3" fillId="35" borderId="24" xfId="15" applyFont="1" applyFill="1" applyBorder="1" applyAlignment="1" applyProtection="1">
      <alignment horizontal="center" vertical="center" wrapText="1"/>
      <protection/>
    </xf>
    <xf numFmtId="0" fontId="2" fillId="35" borderId="30" xfId="15" applyFont="1" applyFill="1" applyBorder="1" applyAlignment="1" applyProtection="1">
      <alignment horizontal="center" vertical="center" wrapText="1"/>
      <protection/>
    </xf>
    <xf numFmtId="0" fontId="2" fillId="35" borderId="44" xfId="15" applyFont="1" applyFill="1" applyBorder="1" applyAlignment="1" applyProtection="1">
      <alignment horizontal="center" vertical="center" wrapText="1"/>
      <protection/>
    </xf>
    <xf numFmtId="0" fontId="2" fillId="35" borderId="26" xfId="15" applyFont="1" applyFill="1" applyBorder="1" applyAlignment="1" applyProtection="1">
      <alignment horizontal="center" vertical="center" wrapText="1"/>
      <protection/>
    </xf>
  </cellXfs>
  <cellStyles count="51">
    <cellStyle name="Normal" xfId="0"/>
    <cellStyle name="0,0&#10;&#10;NA&#10;&#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2</xdr:col>
      <xdr:colOff>314325</xdr:colOff>
      <xdr:row>3</xdr:row>
      <xdr:rowOff>219075</xdr:rowOff>
    </xdr:to>
    <xdr:pic>
      <xdr:nvPicPr>
        <xdr:cNvPr id="1" name="Picture 2" descr="Wayne_State_New_Logo_2009"/>
        <xdr:cNvPicPr preferRelativeResize="1">
          <a:picLocks noChangeAspect="1"/>
        </xdr:cNvPicPr>
      </xdr:nvPicPr>
      <xdr:blipFill>
        <a:blip r:embed="rId1"/>
        <a:stretch>
          <a:fillRect/>
        </a:stretch>
      </xdr:blipFill>
      <xdr:spPr>
        <a:xfrm>
          <a:off x="123825" y="114300"/>
          <a:ext cx="14097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6243@wayne.ed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J66"/>
  <sheetViews>
    <sheetView tabSelected="1" view="pageBreakPreview" zoomScale="110" zoomScaleSheetLayoutView="110" zoomScalePageLayoutView="0" workbookViewId="0" topLeftCell="B1">
      <selection activeCell="B10" sqref="B10"/>
    </sheetView>
  </sheetViews>
  <sheetFormatPr defaultColWidth="9.140625" defaultRowHeight="15"/>
  <cols>
    <col min="5" max="5" width="20.140625" style="0" customWidth="1"/>
    <col min="6" max="6" width="27.00390625" style="0" customWidth="1"/>
    <col min="7" max="7" width="15.8515625" style="0" customWidth="1"/>
    <col min="8" max="8" width="12.421875" style="0" customWidth="1"/>
    <col min="9" max="9" width="18.7109375" style="0" customWidth="1"/>
  </cols>
  <sheetData>
    <row r="1" spans="1:7" ht="19.5">
      <c r="A1" s="6" t="s">
        <v>119</v>
      </c>
      <c r="B1" s="7"/>
      <c r="C1" s="4"/>
      <c r="D1" s="8" t="s">
        <v>120</v>
      </c>
      <c r="G1" s="9" t="s">
        <v>121</v>
      </c>
    </row>
    <row r="2" spans="1:9" ht="15.75">
      <c r="A2" s="6"/>
      <c r="B2" s="7"/>
      <c r="C2" s="4"/>
      <c r="D2" t="s">
        <v>122</v>
      </c>
      <c r="G2" s="10" t="s">
        <v>123</v>
      </c>
      <c r="H2" s="11"/>
      <c r="I2" s="12" t="s">
        <v>124</v>
      </c>
    </row>
    <row r="3" spans="1:9" ht="15.75">
      <c r="A3" s="6"/>
      <c r="B3" s="7"/>
      <c r="C3" s="4"/>
      <c r="G3" s="13">
        <v>41424</v>
      </c>
      <c r="H3" s="14"/>
      <c r="I3" s="15" t="s">
        <v>125</v>
      </c>
    </row>
    <row r="4" spans="1:9" ht="19.5">
      <c r="A4" s="6"/>
      <c r="B4" s="16"/>
      <c r="C4" s="4"/>
      <c r="D4" s="17" t="s">
        <v>126</v>
      </c>
      <c r="G4" s="18" t="s">
        <v>127</v>
      </c>
      <c r="H4" s="19"/>
      <c r="I4" s="20"/>
    </row>
    <row r="5" spans="1:9" ht="15">
      <c r="A5" s="233" t="s">
        <v>128</v>
      </c>
      <c r="B5" s="233"/>
      <c r="C5" s="233"/>
      <c r="G5" s="21" t="s">
        <v>129</v>
      </c>
      <c r="H5" s="5"/>
      <c r="I5" s="22">
        <v>41432</v>
      </c>
    </row>
    <row r="6" spans="1:9" ht="15">
      <c r="A6" s="23"/>
      <c r="B6" s="24" t="s">
        <v>130</v>
      </c>
      <c r="C6" s="19"/>
      <c r="D6" s="19"/>
      <c r="E6" s="19"/>
      <c r="F6" s="20"/>
      <c r="G6" s="25"/>
      <c r="H6" s="25"/>
      <c r="I6" s="26"/>
    </row>
    <row r="7" spans="1:9" ht="15">
      <c r="A7" s="27" t="s">
        <v>131</v>
      </c>
      <c r="B7" s="28"/>
      <c r="C7" s="29" t="s">
        <v>132</v>
      </c>
      <c r="D7" s="29"/>
      <c r="E7" s="30" t="s">
        <v>133</v>
      </c>
      <c r="F7" s="31">
        <v>3712</v>
      </c>
      <c r="G7" s="32"/>
      <c r="H7" s="32" t="s">
        <v>134</v>
      </c>
      <c r="I7" s="33" t="s">
        <v>135</v>
      </c>
    </row>
    <row r="8" spans="1:9" ht="15">
      <c r="A8" s="34"/>
      <c r="B8" s="35"/>
      <c r="C8" s="35"/>
      <c r="D8" s="36"/>
      <c r="E8" s="37" t="s">
        <v>136</v>
      </c>
      <c r="F8" s="38"/>
      <c r="G8" s="38"/>
      <c r="H8" s="38"/>
      <c r="I8" s="11"/>
    </row>
    <row r="9" spans="1:9" ht="15">
      <c r="A9" s="39"/>
      <c r="B9" s="40"/>
      <c r="C9" s="40"/>
      <c r="D9" s="41"/>
      <c r="E9" s="42" t="s">
        <v>137</v>
      </c>
      <c r="F9" s="43"/>
      <c r="G9" s="43"/>
      <c r="H9" s="43"/>
      <c r="I9" s="44"/>
    </row>
    <row r="10" spans="1:9" ht="15">
      <c r="A10" s="39"/>
      <c r="B10" s="232" t="s">
        <v>249</v>
      </c>
      <c r="C10" s="40"/>
      <c r="D10" s="41"/>
      <c r="E10" s="42" t="s">
        <v>138</v>
      </c>
      <c r="F10" s="43"/>
      <c r="G10" s="43"/>
      <c r="H10" s="43"/>
      <c r="I10" s="44"/>
    </row>
    <row r="11" spans="1:9" ht="15">
      <c r="A11" s="39"/>
      <c r="B11" s="40"/>
      <c r="C11" s="40"/>
      <c r="D11" s="41"/>
      <c r="E11" s="42" t="s">
        <v>139</v>
      </c>
      <c r="F11" s="43"/>
      <c r="G11" s="43"/>
      <c r="H11" s="43"/>
      <c r="I11" s="44"/>
    </row>
    <row r="12" spans="1:9" ht="15">
      <c r="A12" s="45"/>
      <c r="B12" s="29"/>
      <c r="C12" s="29"/>
      <c r="D12" s="14"/>
      <c r="E12" s="42" t="s">
        <v>140</v>
      </c>
      <c r="F12" s="43"/>
      <c r="G12" s="43"/>
      <c r="H12" s="43"/>
      <c r="I12" s="44"/>
    </row>
    <row r="13" spans="1:9" ht="15">
      <c r="A13" s="34"/>
      <c r="B13" s="35"/>
      <c r="C13" s="35"/>
      <c r="D13" s="36"/>
      <c r="E13" s="42" t="s">
        <v>141</v>
      </c>
      <c r="F13" s="43"/>
      <c r="G13" s="43"/>
      <c r="H13" s="43"/>
      <c r="I13" s="44"/>
    </row>
    <row r="14" spans="1:9" ht="15">
      <c r="A14" s="39"/>
      <c r="B14" s="40"/>
      <c r="C14" s="40"/>
      <c r="D14" s="41"/>
      <c r="E14" s="42" t="s">
        <v>142</v>
      </c>
      <c r="F14" s="43"/>
      <c r="G14" s="43"/>
      <c r="H14" s="43"/>
      <c r="I14" s="44"/>
    </row>
    <row r="15" spans="1:9" ht="15">
      <c r="A15" s="39"/>
      <c r="B15" s="40"/>
      <c r="C15" s="40"/>
      <c r="D15" s="41"/>
      <c r="E15" s="42" t="s">
        <v>143</v>
      </c>
      <c r="F15" s="43"/>
      <c r="G15" s="43"/>
      <c r="H15" s="43"/>
      <c r="I15" s="44"/>
    </row>
    <row r="16" spans="1:9" ht="15">
      <c r="A16" s="39"/>
      <c r="B16" s="40"/>
      <c r="C16" s="40"/>
      <c r="D16" s="41"/>
      <c r="E16" s="42" t="s">
        <v>144</v>
      </c>
      <c r="F16" s="43"/>
      <c r="G16" s="43"/>
      <c r="H16" s="43"/>
      <c r="I16" s="44"/>
    </row>
    <row r="17" spans="1:9" ht="15">
      <c r="A17" s="45"/>
      <c r="B17" s="29"/>
      <c r="C17" s="29"/>
      <c r="D17" s="14"/>
      <c r="E17" s="42" t="s">
        <v>145</v>
      </c>
      <c r="F17" s="43"/>
      <c r="G17" s="43"/>
      <c r="H17" s="43"/>
      <c r="I17" s="44"/>
    </row>
    <row r="18" spans="1:9" ht="15">
      <c r="A18" s="34"/>
      <c r="B18" s="35"/>
      <c r="C18" s="35"/>
      <c r="D18" s="36"/>
      <c r="E18" s="46" t="s">
        <v>146</v>
      </c>
      <c r="F18" s="43"/>
      <c r="G18" s="43"/>
      <c r="H18" s="43"/>
      <c r="I18" s="44"/>
    </row>
    <row r="19" spans="1:9" ht="15">
      <c r="A19" s="39"/>
      <c r="B19" s="40"/>
      <c r="C19" s="40"/>
      <c r="D19" s="41"/>
      <c r="E19" s="47" t="s">
        <v>147</v>
      </c>
      <c r="F19" s="43"/>
      <c r="G19" s="43"/>
      <c r="H19" s="43"/>
      <c r="I19" s="44"/>
    </row>
    <row r="20" spans="1:9" ht="15">
      <c r="A20" s="39"/>
      <c r="B20" s="40"/>
      <c r="C20" s="40"/>
      <c r="D20" s="41"/>
      <c r="E20" s="47" t="s">
        <v>148</v>
      </c>
      <c r="F20" s="43"/>
      <c r="G20" s="43"/>
      <c r="H20" s="43"/>
      <c r="I20" s="44"/>
    </row>
    <row r="21" spans="1:9" ht="15">
      <c r="A21" s="39"/>
      <c r="B21" s="40"/>
      <c r="C21" s="40"/>
      <c r="D21" s="41"/>
      <c r="E21" s="48" t="s">
        <v>149</v>
      </c>
      <c r="F21" s="49"/>
      <c r="G21" s="49"/>
      <c r="H21" s="49"/>
      <c r="I21" s="44"/>
    </row>
    <row r="22" spans="1:9" ht="15">
      <c r="A22" s="39"/>
      <c r="B22" s="40"/>
      <c r="C22" s="40"/>
      <c r="D22" s="41"/>
      <c r="E22" s="50" t="s">
        <v>150</v>
      </c>
      <c r="F22" s="47" t="s">
        <v>151</v>
      </c>
      <c r="G22" s="43"/>
      <c r="H22" s="43"/>
      <c r="I22" s="44"/>
    </row>
    <row r="23" spans="1:9" ht="15">
      <c r="A23" s="51"/>
      <c r="B23" s="5"/>
      <c r="C23" s="5"/>
      <c r="D23" s="52"/>
      <c r="E23" s="53" t="s">
        <v>152</v>
      </c>
      <c r="F23" s="5"/>
      <c r="G23" s="5"/>
      <c r="H23" s="5"/>
      <c r="I23" s="52"/>
    </row>
    <row r="24" spans="1:9" ht="15.75">
      <c r="A24" s="54" t="s">
        <v>153</v>
      </c>
      <c r="B24" s="55" t="s">
        <v>154</v>
      </c>
      <c r="C24" s="55"/>
      <c r="D24" s="55" t="s">
        <v>155</v>
      </c>
      <c r="E24" s="55"/>
      <c r="F24" s="56"/>
      <c r="G24" s="57" t="s">
        <v>110</v>
      </c>
      <c r="H24" s="55" t="s">
        <v>156</v>
      </c>
      <c r="I24" s="57" t="s">
        <v>157</v>
      </c>
    </row>
    <row r="25" spans="1:10" ht="15">
      <c r="A25" s="58"/>
      <c r="B25" s="59"/>
      <c r="C25" s="60" t="s">
        <v>119</v>
      </c>
      <c r="D25" s="60"/>
      <c r="E25" s="60"/>
      <c r="F25" s="60"/>
      <c r="G25" s="61"/>
      <c r="H25" s="62"/>
      <c r="I25" s="61"/>
      <c r="J25" s="62"/>
    </row>
    <row r="26" spans="1:10" ht="15">
      <c r="A26" s="58"/>
      <c r="B26" s="59"/>
      <c r="C26" s="63" t="s">
        <v>158</v>
      </c>
      <c r="D26" s="60"/>
      <c r="E26" s="60"/>
      <c r="F26" s="60"/>
      <c r="G26" s="61"/>
      <c r="H26" s="62"/>
      <c r="I26" s="61"/>
      <c r="J26" s="62"/>
    </row>
    <row r="27" spans="1:10" ht="15">
      <c r="A27" s="58"/>
      <c r="B27" s="59"/>
      <c r="C27" s="60"/>
      <c r="D27" s="60"/>
      <c r="E27" s="60"/>
      <c r="F27" s="60"/>
      <c r="G27" s="61"/>
      <c r="H27" s="62"/>
      <c r="I27" s="61"/>
      <c r="J27" s="62"/>
    </row>
    <row r="28" spans="1:10" ht="15">
      <c r="A28" s="58"/>
      <c r="B28" s="59"/>
      <c r="C28" s="64" t="s">
        <v>159</v>
      </c>
      <c r="D28" s="62"/>
      <c r="E28" s="62"/>
      <c r="F28" s="62"/>
      <c r="G28" s="61"/>
      <c r="H28" s="62"/>
      <c r="I28" s="61"/>
      <c r="J28" s="62"/>
    </row>
    <row r="29" spans="1:10" ht="15">
      <c r="A29" s="58"/>
      <c r="B29" s="59"/>
      <c r="C29" s="64" t="s">
        <v>160</v>
      </c>
      <c r="D29" s="62"/>
      <c r="E29" s="62"/>
      <c r="F29" s="62"/>
      <c r="G29" s="61"/>
      <c r="H29" s="62"/>
      <c r="I29" s="61"/>
      <c r="J29" s="62"/>
    </row>
    <row r="30" spans="1:10" ht="15">
      <c r="A30" s="58"/>
      <c r="B30" s="59"/>
      <c r="C30" s="64" t="s">
        <v>161</v>
      </c>
      <c r="D30" s="62"/>
      <c r="E30" s="62"/>
      <c r="F30" s="62"/>
      <c r="G30" s="61"/>
      <c r="H30" s="62"/>
      <c r="I30" s="61"/>
      <c r="J30" s="62"/>
    </row>
    <row r="31" spans="1:10" ht="15">
      <c r="A31" s="58"/>
      <c r="B31" s="59"/>
      <c r="C31" s="64" t="s">
        <v>119</v>
      </c>
      <c r="D31" s="62"/>
      <c r="E31" s="62"/>
      <c r="F31" s="62"/>
      <c r="G31" s="61"/>
      <c r="H31" s="62"/>
      <c r="I31" s="61"/>
      <c r="J31" s="62"/>
    </row>
    <row r="32" spans="1:10" ht="15">
      <c r="A32" s="58"/>
      <c r="B32" s="59"/>
      <c r="C32" s="65" t="s">
        <v>162</v>
      </c>
      <c r="D32" s="62"/>
      <c r="E32" s="62"/>
      <c r="F32" s="62"/>
      <c r="G32" s="61"/>
      <c r="H32" s="62"/>
      <c r="I32" s="61"/>
      <c r="J32" s="62"/>
    </row>
    <row r="33" spans="1:10" ht="15">
      <c r="A33" s="58"/>
      <c r="B33" s="59"/>
      <c r="C33" s="64" t="s">
        <v>163</v>
      </c>
      <c r="D33" s="62"/>
      <c r="E33" s="62"/>
      <c r="F33" s="62"/>
      <c r="G33" s="61"/>
      <c r="H33" s="62"/>
      <c r="I33" s="61"/>
      <c r="J33" s="62"/>
    </row>
    <row r="34" spans="1:10" ht="15">
      <c r="A34" s="58"/>
      <c r="B34" s="59"/>
      <c r="C34" s="64" t="s">
        <v>164</v>
      </c>
      <c r="D34" s="62"/>
      <c r="E34" s="62"/>
      <c r="F34" s="62"/>
      <c r="G34" s="61"/>
      <c r="H34" s="62"/>
      <c r="I34" s="61"/>
      <c r="J34" s="62"/>
    </row>
    <row r="35" spans="1:10" ht="15">
      <c r="A35" s="58"/>
      <c r="B35" s="59"/>
      <c r="C35" s="64" t="s">
        <v>226</v>
      </c>
      <c r="D35" s="62"/>
      <c r="E35" s="62"/>
      <c r="F35" s="62"/>
      <c r="G35" s="61"/>
      <c r="H35" s="62"/>
      <c r="I35" s="61"/>
      <c r="J35" s="62"/>
    </row>
    <row r="36" spans="1:10" ht="15">
      <c r="A36" s="58"/>
      <c r="B36" s="59"/>
      <c r="C36" s="64"/>
      <c r="D36" s="62"/>
      <c r="E36" s="62"/>
      <c r="F36" s="62"/>
      <c r="G36" s="61"/>
      <c r="H36" s="62"/>
      <c r="I36" s="61"/>
      <c r="J36" s="62"/>
    </row>
    <row r="37" spans="1:10" ht="15">
      <c r="A37" s="58"/>
      <c r="B37" s="59"/>
      <c r="C37" s="60" t="s">
        <v>165</v>
      </c>
      <c r="D37" s="62"/>
      <c r="E37" s="62"/>
      <c r="F37" s="62"/>
      <c r="G37" s="61"/>
      <c r="H37" s="62"/>
      <c r="I37" s="61"/>
      <c r="J37" s="62"/>
    </row>
    <row r="38" spans="1:10" ht="15">
      <c r="A38" s="58"/>
      <c r="B38" s="59"/>
      <c r="C38" s="60"/>
      <c r="D38" s="62"/>
      <c r="E38" s="62"/>
      <c r="F38" s="62"/>
      <c r="G38" s="61"/>
      <c r="H38" s="62"/>
      <c r="I38" s="61"/>
      <c r="J38" s="62"/>
    </row>
    <row r="39" spans="1:10" ht="15">
      <c r="A39" s="58"/>
      <c r="B39" s="59"/>
      <c r="C39" s="62" t="s">
        <v>225</v>
      </c>
      <c r="D39" s="62"/>
      <c r="E39" s="62"/>
      <c r="F39" s="62"/>
      <c r="G39" s="61"/>
      <c r="H39" s="62"/>
      <c r="I39" s="61"/>
      <c r="J39" s="62"/>
    </row>
    <row r="40" spans="1:10" ht="15">
      <c r="A40" s="58"/>
      <c r="B40" s="59"/>
      <c r="C40" s="62" t="s">
        <v>166</v>
      </c>
      <c r="D40" s="62"/>
      <c r="E40" s="62"/>
      <c r="F40" s="62"/>
      <c r="G40" s="61"/>
      <c r="H40" s="62"/>
      <c r="I40" s="61"/>
      <c r="J40" s="62"/>
    </row>
    <row r="41" spans="1:10" ht="15">
      <c r="A41" s="58"/>
      <c r="B41" s="59"/>
      <c r="C41" s="62"/>
      <c r="D41" s="62"/>
      <c r="E41" s="62"/>
      <c r="F41" s="62"/>
      <c r="G41" s="61"/>
      <c r="H41" s="62"/>
      <c r="I41" s="61"/>
      <c r="J41" s="62"/>
    </row>
    <row r="42" spans="1:10" ht="15">
      <c r="A42" s="58"/>
      <c r="B42" s="59"/>
      <c r="C42" s="62" t="s">
        <v>167</v>
      </c>
      <c r="D42" s="62"/>
      <c r="E42" s="62"/>
      <c r="F42" s="62"/>
      <c r="G42" s="61"/>
      <c r="H42" s="62"/>
      <c r="I42" s="61"/>
      <c r="J42" s="62"/>
    </row>
    <row r="43" spans="1:10" ht="15">
      <c r="A43" s="58"/>
      <c r="B43" s="59"/>
      <c r="C43" s="231" t="s">
        <v>254</v>
      </c>
      <c r="D43" s="62"/>
      <c r="E43" s="62" t="s">
        <v>255</v>
      </c>
      <c r="F43" s="62"/>
      <c r="G43" s="61"/>
      <c r="H43" s="62"/>
      <c r="I43" s="61"/>
      <c r="J43" s="62"/>
    </row>
    <row r="44" spans="1:10" ht="15">
      <c r="A44" s="58"/>
      <c r="B44" s="59"/>
      <c r="C44" s="60"/>
      <c r="D44" s="62"/>
      <c r="E44" s="62"/>
      <c r="F44" s="62"/>
      <c r="G44" s="61"/>
      <c r="H44" s="62"/>
      <c r="I44" s="61"/>
      <c r="J44" s="62"/>
    </row>
    <row r="45" spans="1:10" ht="15">
      <c r="A45" s="58"/>
      <c r="B45" s="59" t="s">
        <v>119</v>
      </c>
      <c r="C45" s="65" t="s">
        <v>168</v>
      </c>
      <c r="D45" s="60"/>
      <c r="E45" s="60"/>
      <c r="F45" s="60"/>
      <c r="G45" s="61"/>
      <c r="H45" s="62"/>
      <c r="I45" s="61"/>
      <c r="J45" s="62"/>
    </row>
    <row r="46" spans="1:10" ht="15">
      <c r="A46" s="58"/>
      <c r="B46" s="59"/>
      <c r="C46" s="64" t="s">
        <v>169</v>
      </c>
      <c r="D46" s="62"/>
      <c r="E46" s="62"/>
      <c r="F46" s="60"/>
      <c r="G46" s="61"/>
      <c r="H46" s="62"/>
      <c r="I46" s="61"/>
      <c r="J46" s="62"/>
    </row>
    <row r="47" spans="1:10" ht="15">
      <c r="A47" s="58"/>
      <c r="B47" s="59"/>
      <c r="C47" s="62"/>
      <c r="D47" s="62"/>
      <c r="E47" s="62"/>
      <c r="F47" s="60"/>
      <c r="G47" s="61"/>
      <c r="H47" s="62"/>
      <c r="I47" s="61"/>
      <c r="J47" s="62"/>
    </row>
    <row r="48" spans="1:10" ht="15">
      <c r="A48" s="58"/>
      <c r="B48" s="59"/>
      <c r="C48" s="66" t="s">
        <v>170</v>
      </c>
      <c r="D48" s="62"/>
      <c r="E48" s="62"/>
      <c r="F48" s="60"/>
      <c r="G48" s="61"/>
      <c r="H48" s="62"/>
      <c r="I48" s="61"/>
      <c r="J48" s="62"/>
    </row>
    <row r="49" spans="1:10" ht="15">
      <c r="A49" s="58"/>
      <c r="B49" s="59"/>
      <c r="C49" s="67" t="s">
        <v>119</v>
      </c>
      <c r="D49" s="62"/>
      <c r="E49" s="62"/>
      <c r="F49" s="60"/>
      <c r="G49" s="61"/>
      <c r="H49" s="62"/>
      <c r="I49" s="61"/>
      <c r="J49" s="62"/>
    </row>
    <row r="50" spans="1:10" ht="15">
      <c r="A50" s="58"/>
      <c r="B50" s="59"/>
      <c r="C50" s="96" t="s">
        <v>171</v>
      </c>
      <c r="D50" s="60"/>
      <c r="E50" s="60"/>
      <c r="F50" s="60"/>
      <c r="G50" s="61"/>
      <c r="H50" s="62"/>
      <c r="I50" s="61"/>
      <c r="J50" s="62"/>
    </row>
    <row r="51" spans="1:10" ht="15">
      <c r="A51" s="68"/>
      <c r="B51" s="69"/>
      <c r="C51" s="95" t="s">
        <v>119</v>
      </c>
      <c r="D51" s="70"/>
      <c r="E51" s="70"/>
      <c r="F51" s="70"/>
      <c r="G51" s="71"/>
      <c r="H51" s="72"/>
      <c r="I51" s="71"/>
      <c r="J51" s="62"/>
    </row>
    <row r="52" spans="1:10" ht="15">
      <c r="A52" s="73" t="s">
        <v>172</v>
      </c>
      <c r="B52" s="74"/>
      <c r="C52" s="75" t="s">
        <v>173</v>
      </c>
      <c r="D52" s="74"/>
      <c r="E52" s="74"/>
      <c r="F52" s="74"/>
      <c r="G52" s="76"/>
      <c r="H52" s="76"/>
      <c r="I52" s="77"/>
      <c r="J52" s="78"/>
    </row>
    <row r="53" spans="1:10" ht="15">
      <c r="A53" s="73"/>
      <c r="B53" s="74"/>
      <c r="C53" s="75" t="s">
        <v>174</v>
      </c>
      <c r="D53" s="74"/>
      <c r="E53" s="74"/>
      <c r="F53" s="74"/>
      <c r="G53" s="76"/>
      <c r="H53" s="76"/>
      <c r="I53" s="77"/>
      <c r="J53" s="78"/>
    </row>
    <row r="54" spans="1:10" ht="15">
      <c r="A54" s="73"/>
      <c r="B54" s="74"/>
      <c r="C54" s="79" t="s">
        <v>175</v>
      </c>
      <c r="D54" s="74"/>
      <c r="E54" s="74"/>
      <c r="F54" s="74"/>
      <c r="G54" s="76"/>
      <c r="H54" s="76"/>
      <c r="I54" s="77"/>
      <c r="J54" s="78"/>
    </row>
    <row r="55" spans="1:10" ht="15">
      <c r="A55" s="73"/>
      <c r="B55" s="74"/>
      <c r="C55" s="78" t="s">
        <v>176</v>
      </c>
      <c r="D55" s="74"/>
      <c r="E55" s="74"/>
      <c r="F55" s="74"/>
      <c r="G55" s="76"/>
      <c r="H55" s="76"/>
      <c r="I55" s="77"/>
      <c r="J55" s="78"/>
    </row>
    <row r="56" spans="1:10" ht="15">
      <c r="A56" s="80"/>
      <c r="B56" s="81" t="s">
        <v>177</v>
      </c>
      <c r="C56" s="82" t="s">
        <v>178</v>
      </c>
      <c r="D56" s="83"/>
      <c r="E56" s="83"/>
      <c r="F56" s="84"/>
      <c r="G56" s="83"/>
      <c r="H56" s="83"/>
      <c r="I56" s="85"/>
      <c r="J56" s="78"/>
    </row>
    <row r="57" spans="1:10" ht="15">
      <c r="A57" s="86" t="s">
        <v>179</v>
      </c>
      <c r="B57" s="78"/>
      <c r="C57" s="78"/>
      <c r="D57" s="78"/>
      <c r="E57" s="78"/>
      <c r="F57" s="78"/>
      <c r="G57" s="78"/>
      <c r="H57" s="78"/>
      <c r="I57" s="77"/>
      <c r="J57" s="78"/>
    </row>
    <row r="58" spans="1:10" ht="15">
      <c r="A58" s="87" t="s">
        <v>180</v>
      </c>
      <c r="B58" s="78" t="s">
        <v>181</v>
      </c>
      <c r="C58" s="79" t="s">
        <v>182</v>
      </c>
      <c r="D58" s="78" t="s">
        <v>183</v>
      </c>
      <c r="E58" s="78"/>
      <c r="F58" s="78"/>
      <c r="G58" s="78"/>
      <c r="H58" s="78"/>
      <c r="I58" s="77"/>
      <c r="J58" s="78"/>
    </row>
    <row r="59" spans="1:10" ht="15">
      <c r="A59" s="88" t="s">
        <v>184</v>
      </c>
      <c r="B59" s="89"/>
      <c r="C59" s="89"/>
      <c r="D59" s="89"/>
      <c r="E59" s="89"/>
      <c r="F59" s="90"/>
      <c r="G59" s="91" t="s">
        <v>185</v>
      </c>
      <c r="H59" s="89"/>
      <c r="I59" s="90"/>
      <c r="J59" s="78"/>
    </row>
    <row r="60" spans="1:10" ht="15">
      <c r="A60" s="92"/>
      <c r="B60" s="83"/>
      <c r="C60" s="83"/>
      <c r="D60" s="83"/>
      <c r="E60" s="83"/>
      <c r="F60" s="85"/>
      <c r="G60" s="93"/>
      <c r="H60" s="83"/>
      <c r="I60" s="85"/>
      <c r="J60" s="78"/>
    </row>
    <row r="61" spans="1:10" ht="15">
      <c r="A61" s="94" t="s">
        <v>186</v>
      </c>
      <c r="B61" s="78" t="s">
        <v>187</v>
      </c>
      <c r="C61" s="78"/>
      <c r="D61" s="78"/>
      <c r="E61" s="78" t="s">
        <v>188</v>
      </c>
      <c r="F61" s="78"/>
      <c r="G61" s="78" t="s">
        <v>189</v>
      </c>
      <c r="H61" s="78"/>
      <c r="I61" s="77" t="s">
        <v>190</v>
      </c>
      <c r="J61" s="78"/>
    </row>
    <row r="62" spans="1:10" ht="15">
      <c r="A62" s="94"/>
      <c r="B62" s="78"/>
      <c r="C62" s="78"/>
      <c r="D62" s="78"/>
      <c r="E62" s="78"/>
      <c r="F62" s="78"/>
      <c r="G62" s="78"/>
      <c r="H62" s="78"/>
      <c r="I62" s="77"/>
      <c r="J62" s="78"/>
    </row>
    <row r="63" spans="1:10" ht="15">
      <c r="A63" s="88" t="s">
        <v>191</v>
      </c>
      <c r="B63" s="89"/>
      <c r="C63" s="90"/>
      <c r="D63" s="91" t="s">
        <v>192</v>
      </c>
      <c r="E63" s="89"/>
      <c r="F63" s="90"/>
      <c r="G63" s="91" t="s">
        <v>193</v>
      </c>
      <c r="H63" s="89"/>
      <c r="I63" s="90"/>
      <c r="J63" s="78"/>
    </row>
    <row r="64" spans="1:10" ht="15">
      <c r="A64" s="92"/>
      <c r="B64" s="83"/>
      <c r="C64" s="85"/>
      <c r="D64" s="93"/>
      <c r="E64" s="83"/>
      <c r="F64" s="85"/>
      <c r="G64" s="93"/>
      <c r="H64" s="83"/>
      <c r="I64" s="85"/>
      <c r="J64" s="78"/>
    </row>
    <row r="65" spans="1:10" ht="15">
      <c r="A65" s="88" t="s">
        <v>194</v>
      </c>
      <c r="B65" s="89"/>
      <c r="C65" s="90"/>
      <c r="D65" s="91" t="s">
        <v>195</v>
      </c>
      <c r="E65" s="89"/>
      <c r="F65" s="90"/>
      <c r="G65" s="91" t="s">
        <v>196</v>
      </c>
      <c r="H65" s="89"/>
      <c r="I65" s="90"/>
      <c r="J65" s="78"/>
    </row>
    <row r="66" spans="1:10" ht="15">
      <c r="A66" s="92"/>
      <c r="B66" s="83"/>
      <c r="C66" s="85"/>
      <c r="D66" s="93"/>
      <c r="E66" s="83"/>
      <c r="F66" s="85"/>
      <c r="G66" s="93"/>
      <c r="H66" s="83"/>
      <c r="I66" s="85"/>
      <c r="J66" s="78"/>
    </row>
  </sheetData>
  <sheetProtection/>
  <mergeCells count="1">
    <mergeCell ref="A5:C5"/>
  </mergeCells>
  <hyperlinks>
    <hyperlink ref="C43" r:id="rId1" display="ac6243@wayne.edu.      "/>
  </hyperlinks>
  <printOptions/>
  <pageMargins left="0.7" right="0.7" top="0.75" bottom="0.75" header="0.3" footer="0.3"/>
  <pageSetup horizontalDpi="600" verticalDpi="600" orientation="portrait" scale="67" r:id="rId3"/>
  <headerFooter>
    <oddFooter>&amp;L&amp;F&amp;CPrinted on &amp;D&amp;RRobert Kuhn</oddFooter>
  </headerFooter>
  <drawing r:id="rId2"/>
</worksheet>
</file>

<file path=xl/worksheets/sheet2.xml><?xml version="1.0" encoding="utf-8"?>
<worksheet xmlns="http://schemas.openxmlformats.org/spreadsheetml/2006/main" xmlns:r="http://schemas.openxmlformats.org/officeDocument/2006/relationships">
  <sheetPr>
    <tabColor rgb="FF0070C0"/>
  </sheetPr>
  <dimension ref="A2:A23"/>
  <sheetViews>
    <sheetView zoomScalePageLayoutView="0" workbookViewId="0" topLeftCell="A11">
      <selection activeCell="A22" sqref="A22"/>
    </sheetView>
  </sheetViews>
  <sheetFormatPr defaultColWidth="9.140625" defaultRowHeight="15"/>
  <cols>
    <col min="1" max="1" width="139.7109375" style="100" customWidth="1"/>
  </cols>
  <sheetData>
    <row r="2" ht="15.75">
      <c r="A2" s="97" t="s">
        <v>197</v>
      </c>
    </row>
    <row r="3" ht="15.75">
      <c r="A3" s="97"/>
    </row>
    <row r="4" ht="15.75">
      <c r="A4" s="97" t="s">
        <v>198</v>
      </c>
    </row>
    <row r="5" ht="15">
      <c r="A5" s="98"/>
    </row>
    <row r="6" ht="100.5" customHeight="1">
      <c r="A6" s="99" t="s">
        <v>203</v>
      </c>
    </row>
    <row r="7" ht="15">
      <c r="A7" s="99"/>
    </row>
    <row r="8" ht="75.75" customHeight="1">
      <c r="A8" s="99" t="s">
        <v>199</v>
      </c>
    </row>
    <row r="9" ht="15">
      <c r="A9" s="99"/>
    </row>
    <row r="10" ht="70.5" customHeight="1">
      <c r="A10" s="99" t="s">
        <v>200</v>
      </c>
    </row>
    <row r="11" ht="15">
      <c r="A11" s="99"/>
    </row>
    <row r="12" ht="50.25" customHeight="1">
      <c r="A12" s="99" t="s">
        <v>201</v>
      </c>
    </row>
    <row r="13" ht="15" customHeight="1">
      <c r="A13" s="99"/>
    </row>
    <row r="14" ht="33.75" customHeight="1">
      <c r="A14" s="99" t="s">
        <v>248</v>
      </c>
    </row>
    <row r="15" ht="72" customHeight="1">
      <c r="A15" s="99" t="s">
        <v>202</v>
      </c>
    </row>
    <row r="16" ht="15">
      <c r="A16" s="99"/>
    </row>
    <row r="17" ht="37.5" customHeight="1">
      <c r="A17" s="99" t="s">
        <v>204</v>
      </c>
    </row>
    <row r="18" ht="15">
      <c r="A18" s="99"/>
    </row>
    <row r="19" ht="42" customHeight="1">
      <c r="A19" s="99" t="s">
        <v>205</v>
      </c>
    </row>
    <row r="20" ht="15">
      <c r="A20" s="99"/>
    </row>
    <row r="21" ht="15">
      <c r="A21" s="99"/>
    </row>
    <row r="22" ht="15">
      <c r="A22" s="99"/>
    </row>
    <row r="23" ht="15">
      <c r="A23" s="98"/>
    </row>
  </sheetData>
  <sheetProtection/>
  <printOptions/>
  <pageMargins left="0.7" right="0.7" top="0.75" bottom="0.75" header="0.3" footer="0.3"/>
  <pageSetup horizontalDpi="600" verticalDpi="600" orientation="portrait" scale="92" r:id="rId1"/>
  <headerFooter>
    <oddFooter>&amp;L&amp;F&amp;CPrinted on &amp;D&amp;RRobert Kuhn</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Y90"/>
  <sheetViews>
    <sheetView zoomScale="60" zoomScaleNormal="60" zoomScalePageLayoutView="0" workbookViewId="0" topLeftCell="G50">
      <selection activeCell="S62" sqref="S62"/>
    </sheetView>
  </sheetViews>
  <sheetFormatPr defaultColWidth="9.140625" defaultRowHeight="15"/>
  <cols>
    <col min="1" max="1" width="3.8515625" style="0" customWidth="1"/>
    <col min="2" max="2" width="7.8515625" style="0" customWidth="1"/>
    <col min="3" max="3" width="18.8515625" style="0" customWidth="1"/>
    <col min="4" max="4" width="10.00390625" style="0" customWidth="1"/>
    <col min="5" max="5" width="22.140625" style="0" customWidth="1"/>
    <col min="6" max="6" width="25.8515625" style="0" customWidth="1"/>
    <col min="7" max="7" width="11.421875" style="0" customWidth="1"/>
    <col min="8" max="8" width="11.00390625" style="0" customWidth="1"/>
    <col min="9" max="9" width="12.00390625" style="0" customWidth="1"/>
    <col min="10" max="10" width="11.8515625" style="0" customWidth="1"/>
    <col min="12" max="12" width="9.421875" style="0" bestFit="1" customWidth="1"/>
    <col min="14" max="14" width="14.8515625" style="0" customWidth="1"/>
    <col min="15" max="16" width="17.8515625" style="0" customWidth="1"/>
    <col min="17" max="17" width="1.8515625" style="144" customWidth="1"/>
    <col min="18" max="18" width="14.8515625" style="114" customWidth="1"/>
    <col min="19" max="19" width="4.28125" style="115" customWidth="1"/>
    <col min="20" max="20" width="14.8515625" style="114" customWidth="1"/>
    <col min="21" max="21" width="9.140625" style="139" customWidth="1"/>
    <col min="22" max="22" width="26.57421875" style="115" customWidth="1"/>
    <col min="23" max="23" width="18.57421875" style="115" customWidth="1"/>
    <col min="25" max="25" width="1.8515625" style="144" customWidth="1"/>
  </cols>
  <sheetData>
    <row r="1" spans="1:16" ht="15">
      <c r="A1" s="158"/>
      <c r="B1" s="158"/>
      <c r="C1" s="158"/>
      <c r="D1" s="158"/>
      <c r="E1" s="158"/>
      <c r="F1" s="158"/>
      <c r="G1" s="158"/>
      <c r="H1" s="158"/>
      <c r="I1" s="158"/>
      <c r="J1" s="158"/>
      <c r="K1" s="158"/>
      <c r="L1" s="158"/>
      <c r="M1" s="158"/>
      <c r="N1" s="158"/>
      <c r="O1" s="158"/>
      <c r="P1" s="158"/>
    </row>
    <row r="2" spans="1:16" ht="15">
      <c r="A2" s="158"/>
      <c r="B2" s="158"/>
      <c r="C2" s="159" t="s">
        <v>250</v>
      </c>
      <c r="D2" s="158"/>
      <c r="E2" s="158"/>
      <c r="F2" s="158"/>
      <c r="G2" s="158"/>
      <c r="H2" s="158"/>
      <c r="I2" s="158"/>
      <c r="J2" s="158"/>
      <c r="K2" s="158"/>
      <c r="L2" s="158"/>
      <c r="M2" s="158"/>
      <c r="N2" s="158"/>
      <c r="O2" s="158"/>
      <c r="P2" s="158"/>
    </row>
    <row r="3" spans="1:16" ht="15">
      <c r="A3" s="158"/>
      <c r="B3" s="158"/>
      <c r="C3" s="158"/>
      <c r="D3" s="158"/>
      <c r="E3" s="158"/>
      <c r="F3" s="158"/>
      <c r="G3" s="158"/>
      <c r="H3" s="158"/>
      <c r="I3" s="158"/>
      <c r="J3" s="158"/>
      <c r="K3" s="158"/>
      <c r="L3" s="158"/>
      <c r="M3" s="158"/>
      <c r="N3" s="158"/>
      <c r="O3" s="158"/>
      <c r="P3" s="158"/>
    </row>
    <row r="4" spans="1:25" s="1" customFormat="1" ht="28.5" customHeight="1">
      <c r="A4" s="160"/>
      <c r="B4" s="160"/>
      <c r="C4" s="160"/>
      <c r="D4" s="160"/>
      <c r="E4" s="161" t="s">
        <v>109</v>
      </c>
      <c r="F4" s="160"/>
      <c r="G4" s="160"/>
      <c r="H4" s="160"/>
      <c r="I4" s="160"/>
      <c r="J4" s="162" t="s">
        <v>253</v>
      </c>
      <c r="K4" s="160"/>
      <c r="L4" s="160"/>
      <c r="M4" s="160"/>
      <c r="N4" s="160"/>
      <c r="O4" s="160"/>
      <c r="P4" s="160"/>
      <c r="Q4" s="145"/>
      <c r="R4" s="148"/>
      <c r="S4" s="149"/>
      <c r="T4" s="148"/>
      <c r="U4" s="150"/>
      <c r="V4" s="149"/>
      <c r="W4" s="149"/>
      <c r="Y4" s="145"/>
    </row>
    <row r="5" spans="1:16" ht="21.75" thickBot="1">
      <c r="A5" s="158"/>
      <c r="B5" s="158"/>
      <c r="C5" s="163" t="s">
        <v>108</v>
      </c>
      <c r="D5" s="164"/>
      <c r="E5" s="158"/>
      <c r="F5" s="158"/>
      <c r="G5" s="158"/>
      <c r="H5" s="158"/>
      <c r="I5" s="158"/>
      <c r="J5" s="158"/>
      <c r="K5" s="158"/>
      <c r="L5" s="158"/>
      <c r="M5" s="158"/>
      <c r="N5" s="158"/>
      <c r="O5" s="158"/>
      <c r="P5" s="158"/>
    </row>
    <row r="6" spans="1:23" ht="39" thickBot="1">
      <c r="A6" s="158"/>
      <c r="B6" s="165" t="s">
        <v>118</v>
      </c>
      <c r="C6" s="166" t="s">
        <v>5</v>
      </c>
      <c r="D6" s="165" t="s">
        <v>37</v>
      </c>
      <c r="E6" s="165" t="s">
        <v>50</v>
      </c>
      <c r="F6" s="165" t="s">
        <v>107</v>
      </c>
      <c r="G6" s="165" t="s">
        <v>106</v>
      </c>
      <c r="H6" s="165" t="s">
        <v>105</v>
      </c>
      <c r="I6" s="165" t="s">
        <v>104</v>
      </c>
      <c r="J6" s="165" t="s">
        <v>103</v>
      </c>
      <c r="K6" s="167" t="s">
        <v>102</v>
      </c>
      <c r="L6" s="165" t="s">
        <v>101</v>
      </c>
      <c r="M6" s="167" t="s">
        <v>100</v>
      </c>
      <c r="N6" s="167" t="s">
        <v>4</v>
      </c>
      <c r="O6" s="158"/>
      <c r="P6" s="158"/>
      <c r="R6" s="137" t="s">
        <v>110</v>
      </c>
      <c r="T6" s="116" t="s">
        <v>111</v>
      </c>
      <c r="V6" s="137" t="s">
        <v>235</v>
      </c>
      <c r="W6" s="117" t="s">
        <v>230</v>
      </c>
    </row>
    <row r="7" spans="1:23" ht="29.25" customHeight="1" thickBot="1">
      <c r="A7" s="158"/>
      <c r="B7" s="168">
        <v>1</v>
      </c>
      <c r="C7" s="169" t="s">
        <v>60</v>
      </c>
      <c r="D7" s="168" t="s">
        <v>90</v>
      </c>
      <c r="E7" s="170" t="s">
        <v>99</v>
      </c>
      <c r="F7" s="170" t="s">
        <v>88</v>
      </c>
      <c r="G7" s="170" t="s">
        <v>87</v>
      </c>
      <c r="H7" s="170" t="s">
        <v>86</v>
      </c>
      <c r="I7" s="170">
        <v>2</v>
      </c>
      <c r="J7" s="170" t="s">
        <v>93</v>
      </c>
      <c r="K7" s="171">
        <v>1.15</v>
      </c>
      <c r="L7" s="170" t="s">
        <v>98</v>
      </c>
      <c r="M7" s="172" t="s">
        <v>97</v>
      </c>
      <c r="N7" s="173">
        <v>9000</v>
      </c>
      <c r="O7" s="158"/>
      <c r="P7" s="158"/>
      <c r="R7" s="141"/>
      <c r="T7" s="118">
        <f>IF(N7&gt;0.01,N7*R7,"")</f>
        <v>0</v>
      </c>
      <c r="V7" s="128"/>
      <c r="W7" s="119"/>
    </row>
    <row r="8" spans="1:23" ht="29.25" customHeight="1" thickBot="1">
      <c r="A8" s="158"/>
      <c r="B8" s="168">
        <v>2</v>
      </c>
      <c r="C8" s="169" t="s">
        <v>60</v>
      </c>
      <c r="D8" s="168" t="s">
        <v>95</v>
      </c>
      <c r="E8" s="174" t="s">
        <v>96</v>
      </c>
      <c r="F8" s="174" t="s">
        <v>88</v>
      </c>
      <c r="G8" s="174" t="s">
        <v>87</v>
      </c>
      <c r="H8" s="170" t="s">
        <v>86</v>
      </c>
      <c r="I8" s="170">
        <v>3</v>
      </c>
      <c r="J8" s="174" t="s">
        <v>85</v>
      </c>
      <c r="K8" s="172">
        <v>0.89</v>
      </c>
      <c r="L8" s="174">
        <v>84</v>
      </c>
      <c r="M8" s="172">
        <f>K8*100/L8</f>
        <v>1.0595238095238095</v>
      </c>
      <c r="N8" s="173">
        <v>200</v>
      </c>
      <c r="O8" s="158"/>
      <c r="P8" s="158"/>
      <c r="R8" s="141"/>
      <c r="T8" s="118">
        <f aca="true" t="shared" si="0" ref="T8:T65">IF(N8&gt;0.01,N8*R8,"")</f>
        <v>0</v>
      </c>
      <c r="V8" s="128"/>
      <c r="W8" s="119"/>
    </row>
    <row r="9" spans="1:23" ht="29.25" customHeight="1" thickBot="1">
      <c r="A9" s="158"/>
      <c r="B9" s="168">
        <v>3</v>
      </c>
      <c r="C9" s="169" t="s">
        <v>60</v>
      </c>
      <c r="D9" s="168" t="s">
        <v>95</v>
      </c>
      <c r="E9" s="174" t="s">
        <v>94</v>
      </c>
      <c r="F9" s="174" t="s">
        <v>88</v>
      </c>
      <c r="G9" s="174" t="s">
        <v>87</v>
      </c>
      <c r="H9" s="170" t="s">
        <v>86</v>
      </c>
      <c r="I9" s="170">
        <v>3</v>
      </c>
      <c r="J9" s="174" t="s">
        <v>93</v>
      </c>
      <c r="K9" s="172">
        <v>1.15</v>
      </c>
      <c r="L9" s="174" t="s">
        <v>92</v>
      </c>
      <c r="M9" s="172" t="s">
        <v>91</v>
      </c>
      <c r="N9" s="175">
        <v>100</v>
      </c>
      <c r="O9" s="158"/>
      <c r="P9" s="158"/>
      <c r="R9" s="141"/>
      <c r="T9" s="118">
        <f t="shared" si="0"/>
        <v>0</v>
      </c>
      <c r="V9" s="128"/>
      <c r="W9" s="119"/>
    </row>
    <row r="10" spans="1:23" ht="29.25" customHeight="1" thickBot="1">
      <c r="A10" s="158"/>
      <c r="B10" s="168">
        <v>4</v>
      </c>
      <c r="C10" s="169" t="s">
        <v>60</v>
      </c>
      <c r="D10" s="168" t="s">
        <v>90</v>
      </c>
      <c r="E10" s="170" t="s">
        <v>89</v>
      </c>
      <c r="F10" s="170" t="s">
        <v>88</v>
      </c>
      <c r="G10" s="170" t="s">
        <v>87</v>
      </c>
      <c r="H10" s="170" t="s">
        <v>86</v>
      </c>
      <c r="I10" s="170">
        <v>2</v>
      </c>
      <c r="J10" s="170" t="s">
        <v>85</v>
      </c>
      <c r="K10" s="171">
        <v>0.89</v>
      </c>
      <c r="L10" s="170">
        <v>58</v>
      </c>
      <c r="M10" s="172">
        <f>K10*100/L10</f>
        <v>1.5344827586206897</v>
      </c>
      <c r="N10" s="170">
        <v>50</v>
      </c>
      <c r="O10" s="158"/>
      <c r="P10" s="158"/>
      <c r="R10" s="141"/>
      <c r="T10" s="118">
        <f t="shared" si="0"/>
        <v>0</v>
      </c>
      <c r="V10" s="128"/>
      <c r="W10" s="119"/>
    </row>
    <row r="11" spans="1:23" ht="29.25" customHeight="1">
      <c r="A11" s="158"/>
      <c r="B11" s="176"/>
      <c r="C11" s="177" t="s">
        <v>1</v>
      </c>
      <c r="D11" s="176" t="s">
        <v>84</v>
      </c>
      <c r="E11" s="178"/>
      <c r="F11" s="178"/>
      <c r="G11" s="178"/>
      <c r="H11" s="178"/>
      <c r="I11" s="178"/>
      <c r="J11" s="178"/>
      <c r="K11" s="179"/>
      <c r="L11" s="178"/>
      <c r="M11" s="180"/>
      <c r="N11" s="158"/>
      <c r="O11" s="158"/>
      <c r="P11" s="158"/>
      <c r="R11" s="120"/>
      <c r="T11" s="120">
        <f t="shared" si="0"/>
      </c>
      <c r="W11" s="121"/>
    </row>
    <row r="12" spans="1:23" ht="29.25" customHeight="1">
      <c r="A12" s="158"/>
      <c r="B12" s="176"/>
      <c r="C12" s="181"/>
      <c r="D12" s="176" t="s">
        <v>83</v>
      </c>
      <c r="E12" s="178"/>
      <c r="F12" s="178"/>
      <c r="G12" s="178"/>
      <c r="H12" s="178"/>
      <c r="I12" s="178"/>
      <c r="J12" s="178"/>
      <c r="K12" s="179"/>
      <c r="L12" s="178"/>
      <c r="M12" s="180"/>
      <c r="N12" s="158"/>
      <c r="O12" s="158"/>
      <c r="P12" s="158"/>
      <c r="R12" s="120"/>
      <c r="T12" s="120">
        <f t="shared" si="0"/>
      </c>
      <c r="W12" s="121"/>
    </row>
    <row r="13" spans="1:23" ht="15">
      <c r="A13" s="158"/>
      <c r="B13" s="176"/>
      <c r="C13" s="158"/>
      <c r="D13" s="182" t="s">
        <v>243</v>
      </c>
      <c r="E13" s="158"/>
      <c r="F13" s="158"/>
      <c r="G13" s="158"/>
      <c r="H13" s="158"/>
      <c r="I13" s="158"/>
      <c r="J13" s="158"/>
      <c r="K13" s="158"/>
      <c r="L13" s="158"/>
      <c r="M13" s="158"/>
      <c r="N13" s="158"/>
      <c r="O13" s="158"/>
      <c r="P13" s="158"/>
      <c r="T13" s="114">
        <f t="shared" si="0"/>
      </c>
      <c r="W13" s="121"/>
    </row>
    <row r="14" spans="1:23" ht="15">
      <c r="A14" s="158"/>
      <c r="B14" s="176"/>
      <c r="C14" s="158"/>
      <c r="D14" s="176"/>
      <c r="E14" s="158"/>
      <c r="F14" s="158"/>
      <c r="G14" s="158"/>
      <c r="H14" s="158"/>
      <c r="I14" s="158"/>
      <c r="J14" s="158"/>
      <c r="K14" s="158"/>
      <c r="L14" s="158"/>
      <c r="M14" s="158"/>
      <c r="N14" s="158"/>
      <c r="O14" s="158"/>
      <c r="P14" s="158"/>
      <c r="T14" s="114">
        <f t="shared" si="0"/>
      </c>
      <c r="W14" s="121"/>
    </row>
    <row r="15" spans="1:23" ht="21.75" thickBot="1">
      <c r="A15" s="158"/>
      <c r="B15" s="158"/>
      <c r="C15" s="163" t="s">
        <v>82</v>
      </c>
      <c r="D15" s="164"/>
      <c r="E15" s="158"/>
      <c r="F15" s="158"/>
      <c r="G15" s="158"/>
      <c r="H15" s="158"/>
      <c r="I15" s="158"/>
      <c r="J15" s="158"/>
      <c r="K15" s="158"/>
      <c r="L15" s="158"/>
      <c r="M15" s="158"/>
      <c r="N15" s="158"/>
      <c r="O15" s="158"/>
      <c r="P15" s="158"/>
      <c r="T15" s="114">
        <f t="shared" si="0"/>
      </c>
      <c r="W15" s="121"/>
    </row>
    <row r="16" spans="1:23" ht="15.75" customHeight="1" thickBot="1">
      <c r="A16" s="158"/>
      <c r="B16" s="244" t="s">
        <v>118</v>
      </c>
      <c r="C16" s="246" t="s">
        <v>5</v>
      </c>
      <c r="D16" s="244" t="s">
        <v>37</v>
      </c>
      <c r="E16" s="237" t="s">
        <v>81</v>
      </c>
      <c r="F16" s="237" t="s">
        <v>80</v>
      </c>
      <c r="G16" s="238" t="s">
        <v>79</v>
      </c>
      <c r="H16" s="237" t="s">
        <v>78</v>
      </c>
      <c r="I16" s="260" t="s">
        <v>77</v>
      </c>
      <c r="J16" s="262"/>
      <c r="K16" s="237" t="s">
        <v>76</v>
      </c>
      <c r="L16" s="237" t="s">
        <v>75</v>
      </c>
      <c r="M16" s="237" t="s">
        <v>74</v>
      </c>
      <c r="N16" s="237" t="s">
        <v>73</v>
      </c>
      <c r="O16" s="238" t="s">
        <v>61</v>
      </c>
      <c r="P16" s="259" t="s">
        <v>4</v>
      </c>
      <c r="R16" s="241" t="s">
        <v>110</v>
      </c>
      <c r="T16" s="249" t="s">
        <v>111</v>
      </c>
      <c r="V16" s="252" t="s">
        <v>235</v>
      </c>
      <c r="W16" s="255" t="s">
        <v>230</v>
      </c>
    </row>
    <row r="17" spans="1:23" ht="15.75" thickBot="1">
      <c r="A17" s="158"/>
      <c r="B17" s="244"/>
      <c r="C17" s="247"/>
      <c r="D17" s="244"/>
      <c r="E17" s="237"/>
      <c r="F17" s="237"/>
      <c r="G17" s="239"/>
      <c r="H17" s="237"/>
      <c r="I17" s="263"/>
      <c r="J17" s="264"/>
      <c r="K17" s="237"/>
      <c r="L17" s="237"/>
      <c r="M17" s="237"/>
      <c r="N17" s="237"/>
      <c r="O17" s="239"/>
      <c r="P17" s="259"/>
      <c r="R17" s="242"/>
      <c r="T17" s="250">
        <f aca="true" t="shared" si="1" ref="T17:T22">IF(N17&gt;0.01,N17*R17,"")</f>
      </c>
      <c r="V17" s="253"/>
      <c r="W17" s="256"/>
    </row>
    <row r="18" spans="1:23" ht="31.5" customHeight="1" thickBot="1">
      <c r="A18" s="158"/>
      <c r="B18" s="244"/>
      <c r="C18" s="248"/>
      <c r="D18" s="244"/>
      <c r="E18" s="237"/>
      <c r="F18" s="237"/>
      <c r="G18" s="240"/>
      <c r="H18" s="237"/>
      <c r="I18" s="183" t="s">
        <v>72</v>
      </c>
      <c r="J18" s="183" t="s">
        <v>71</v>
      </c>
      <c r="K18" s="237"/>
      <c r="L18" s="237"/>
      <c r="M18" s="237"/>
      <c r="N18" s="237"/>
      <c r="O18" s="240"/>
      <c r="P18" s="260"/>
      <c r="R18" s="243"/>
      <c r="T18" s="251">
        <f t="shared" si="1"/>
      </c>
      <c r="V18" s="254"/>
      <c r="W18" s="257"/>
    </row>
    <row r="19" spans="1:25" s="3" customFormat="1" ht="29.25" customHeight="1" thickBot="1">
      <c r="A19" s="184"/>
      <c r="B19" s="168">
        <v>5</v>
      </c>
      <c r="C19" s="169" t="s">
        <v>60</v>
      </c>
      <c r="D19" s="168" t="s">
        <v>66</v>
      </c>
      <c r="E19" s="170">
        <v>66468</v>
      </c>
      <c r="F19" s="170" t="s">
        <v>70</v>
      </c>
      <c r="G19" s="170" t="s">
        <v>64</v>
      </c>
      <c r="H19" s="170">
        <v>4100</v>
      </c>
      <c r="I19" s="170">
        <v>40000</v>
      </c>
      <c r="J19" s="170">
        <v>45000</v>
      </c>
      <c r="K19" s="185">
        <v>2500</v>
      </c>
      <c r="L19" s="170">
        <v>2350</v>
      </c>
      <c r="M19" s="185">
        <v>80</v>
      </c>
      <c r="N19" s="170">
        <v>48</v>
      </c>
      <c r="O19" s="171"/>
      <c r="P19" s="186">
        <v>18000</v>
      </c>
      <c r="Q19" s="146"/>
      <c r="R19" s="141"/>
      <c r="S19" s="122"/>
      <c r="T19" s="118">
        <f t="shared" si="1"/>
        <v>0</v>
      </c>
      <c r="U19" s="140"/>
      <c r="V19" s="138"/>
      <c r="W19" s="123"/>
      <c r="Y19" s="146"/>
    </row>
    <row r="20" spans="1:25" s="3" customFormat="1" ht="29.25" customHeight="1" thickBot="1">
      <c r="A20" s="184"/>
      <c r="B20" s="168">
        <v>6</v>
      </c>
      <c r="C20" s="169" t="s">
        <v>60</v>
      </c>
      <c r="D20" s="168" t="s">
        <v>69</v>
      </c>
      <c r="E20" s="170">
        <v>66472</v>
      </c>
      <c r="F20" s="170" t="s">
        <v>68</v>
      </c>
      <c r="G20" s="170" t="s">
        <v>64</v>
      </c>
      <c r="H20" s="170">
        <v>4100</v>
      </c>
      <c r="I20" s="170">
        <v>40000</v>
      </c>
      <c r="J20" s="170">
        <v>45000</v>
      </c>
      <c r="K20" s="185">
        <v>2600</v>
      </c>
      <c r="L20" s="170">
        <v>2440</v>
      </c>
      <c r="M20" s="185">
        <v>80</v>
      </c>
      <c r="N20" s="170">
        <v>48</v>
      </c>
      <c r="O20" s="171"/>
      <c r="P20" s="186">
        <v>2000</v>
      </c>
      <c r="Q20" s="146"/>
      <c r="R20" s="141"/>
      <c r="S20" s="122"/>
      <c r="T20" s="118">
        <f t="shared" si="1"/>
        <v>0</v>
      </c>
      <c r="U20" s="140"/>
      <c r="V20" s="128"/>
      <c r="W20" s="119"/>
      <c r="Y20" s="146"/>
    </row>
    <row r="21" spans="1:25" s="3" customFormat="1" ht="29.25" customHeight="1" thickBot="1">
      <c r="A21" s="184"/>
      <c r="B21" s="168">
        <v>7</v>
      </c>
      <c r="C21" s="169" t="s">
        <v>60</v>
      </c>
      <c r="D21" s="168" t="s">
        <v>66</v>
      </c>
      <c r="E21" s="170">
        <v>72134</v>
      </c>
      <c r="F21" s="170" t="s">
        <v>67</v>
      </c>
      <c r="G21" s="170" t="s">
        <v>64</v>
      </c>
      <c r="H21" s="170">
        <v>4100</v>
      </c>
      <c r="I21" s="170">
        <v>45000</v>
      </c>
      <c r="J21" s="170">
        <v>50000</v>
      </c>
      <c r="K21" s="185">
        <v>1200</v>
      </c>
      <c r="L21" s="170">
        <v>1130</v>
      </c>
      <c r="M21" s="185">
        <v>82</v>
      </c>
      <c r="N21" s="170">
        <v>24</v>
      </c>
      <c r="O21" s="171"/>
      <c r="P21" s="186">
        <v>500</v>
      </c>
      <c r="Q21" s="146"/>
      <c r="R21" s="141"/>
      <c r="S21" s="122"/>
      <c r="T21" s="118">
        <f t="shared" si="1"/>
        <v>0</v>
      </c>
      <c r="U21" s="140"/>
      <c r="V21" s="128"/>
      <c r="W21" s="119"/>
      <c r="Y21" s="146"/>
    </row>
    <row r="22" spans="1:25" s="3" customFormat="1" ht="29.25" customHeight="1" thickBot="1">
      <c r="A22" s="184"/>
      <c r="B22" s="168">
        <v>8</v>
      </c>
      <c r="C22" s="169" t="s">
        <v>60</v>
      </c>
      <c r="D22" s="168" t="s">
        <v>66</v>
      </c>
      <c r="E22" s="170">
        <v>10322</v>
      </c>
      <c r="F22" s="170" t="s">
        <v>65</v>
      </c>
      <c r="G22" s="170" t="s">
        <v>64</v>
      </c>
      <c r="H22" s="170">
        <v>4100</v>
      </c>
      <c r="I22" s="170">
        <v>40000</v>
      </c>
      <c r="J22" s="170">
        <v>45000</v>
      </c>
      <c r="K22" s="185">
        <v>3100</v>
      </c>
      <c r="L22" s="170">
        <v>2915</v>
      </c>
      <c r="M22" s="185">
        <v>82</v>
      </c>
      <c r="N22" s="170">
        <v>48</v>
      </c>
      <c r="O22" s="171"/>
      <c r="P22" s="187" t="s">
        <v>237</v>
      </c>
      <c r="Q22" s="146"/>
      <c r="R22" s="141"/>
      <c r="S22" s="122"/>
      <c r="T22" s="118">
        <f t="shared" si="1"/>
        <v>0</v>
      </c>
      <c r="U22" s="140"/>
      <c r="V22" s="128"/>
      <c r="W22" s="119"/>
      <c r="Y22" s="146"/>
    </row>
    <row r="23" spans="1:25" s="3" customFormat="1" ht="29.25" customHeight="1">
      <c r="A23" s="184"/>
      <c r="B23" s="176"/>
      <c r="C23" s="177" t="s">
        <v>1</v>
      </c>
      <c r="D23" s="176" t="s">
        <v>63</v>
      </c>
      <c r="E23" s="178"/>
      <c r="F23" s="178"/>
      <c r="G23" s="178"/>
      <c r="H23" s="178"/>
      <c r="I23" s="178"/>
      <c r="J23" s="178"/>
      <c r="K23" s="179"/>
      <c r="L23" s="178"/>
      <c r="M23" s="179"/>
      <c r="N23" s="178"/>
      <c r="O23" s="179"/>
      <c r="P23" s="184"/>
      <c r="Q23" s="146"/>
      <c r="R23" s="120"/>
      <c r="S23" s="122"/>
      <c r="T23" s="120">
        <f t="shared" si="0"/>
      </c>
      <c r="U23" s="140"/>
      <c r="V23" s="122"/>
      <c r="W23" s="124"/>
      <c r="Y23" s="146"/>
    </row>
    <row r="24" spans="1:25" s="3" customFormat="1" ht="15.75" thickBot="1">
      <c r="A24" s="184"/>
      <c r="B24" s="188"/>
      <c r="C24" s="181"/>
      <c r="D24" s="189" t="s">
        <v>244</v>
      </c>
      <c r="E24" s="178"/>
      <c r="F24" s="178"/>
      <c r="G24" s="178"/>
      <c r="H24" s="178"/>
      <c r="I24" s="178"/>
      <c r="J24" s="178"/>
      <c r="K24" s="179"/>
      <c r="L24" s="178"/>
      <c r="M24" s="179"/>
      <c r="N24" s="178"/>
      <c r="O24" s="179"/>
      <c r="P24" s="184"/>
      <c r="Q24" s="146"/>
      <c r="R24" s="120"/>
      <c r="S24" s="122"/>
      <c r="T24" s="120">
        <f t="shared" si="0"/>
      </c>
      <c r="U24" s="140"/>
      <c r="V24" s="122"/>
      <c r="W24" s="124"/>
      <c r="Y24" s="146"/>
    </row>
    <row r="25" spans="1:25" s="3" customFormat="1" ht="15">
      <c r="A25" s="184"/>
      <c r="B25" s="190"/>
      <c r="C25" s="181"/>
      <c r="D25" s="190"/>
      <c r="E25" s="178"/>
      <c r="F25" s="178"/>
      <c r="G25" s="178"/>
      <c r="H25" s="178"/>
      <c r="I25" s="178"/>
      <c r="J25" s="178"/>
      <c r="K25" s="179"/>
      <c r="L25" s="178"/>
      <c r="M25" s="179"/>
      <c r="N25" s="178"/>
      <c r="O25" s="179"/>
      <c r="P25" s="184"/>
      <c r="Q25" s="146"/>
      <c r="R25" s="120"/>
      <c r="S25" s="122"/>
      <c r="T25" s="120">
        <f t="shared" si="0"/>
      </c>
      <c r="U25" s="140"/>
      <c r="V25" s="122"/>
      <c r="W25" s="124"/>
      <c r="Y25" s="146"/>
    </row>
    <row r="26" spans="1:23" ht="21.75" thickBot="1">
      <c r="A26" s="158"/>
      <c r="B26" s="158"/>
      <c r="C26" s="191" t="s">
        <v>62</v>
      </c>
      <c r="D26" s="192"/>
      <c r="E26" s="158"/>
      <c r="F26" s="158"/>
      <c r="G26" s="158"/>
      <c r="H26" s="158"/>
      <c r="I26" s="158"/>
      <c r="J26" s="158"/>
      <c r="K26" s="158"/>
      <c r="L26" s="158"/>
      <c r="M26" s="158"/>
      <c r="N26" s="158"/>
      <c r="O26" s="158"/>
      <c r="P26" s="158"/>
      <c r="T26" s="114">
        <f t="shared" si="0"/>
      </c>
      <c r="W26" s="121"/>
    </row>
    <row r="27" spans="1:23" ht="51.75" customHeight="1" thickBot="1">
      <c r="A27" s="158"/>
      <c r="B27" s="165" t="s">
        <v>118</v>
      </c>
      <c r="C27" s="165" t="s">
        <v>5</v>
      </c>
      <c r="D27" s="165" t="s">
        <v>34</v>
      </c>
      <c r="E27" s="165" t="s">
        <v>50</v>
      </c>
      <c r="F27" s="165" t="s">
        <v>49</v>
      </c>
      <c r="G27" s="234" t="s">
        <v>61</v>
      </c>
      <c r="H27" s="261"/>
      <c r="I27" s="245"/>
      <c r="J27" s="165" t="s">
        <v>4</v>
      </c>
      <c r="K27" s="158"/>
      <c r="L27" s="158"/>
      <c r="M27" s="158"/>
      <c r="N27" s="158"/>
      <c r="O27" s="158"/>
      <c r="P27" s="158"/>
      <c r="R27" s="137" t="s">
        <v>110</v>
      </c>
      <c r="T27" s="116" t="s">
        <v>111</v>
      </c>
      <c r="V27" s="137" t="s">
        <v>235</v>
      </c>
      <c r="W27" s="117" t="s">
        <v>230</v>
      </c>
    </row>
    <row r="28" spans="1:23" ht="29.25" customHeight="1" thickBot="1">
      <c r="A28" s="158"/>
      <c r="B28" s="193">
        <v>9</v>
      </c>
      <c r="C28" s="194" t="s">
        <v>60</v>
      </c>
      <c r="D28" s="193" t="s">
        <v>57</v>
      </c>
      <c r="E28" s="193"/>
      <c r="F28" s="193" t="s">
        <v>58</v>
      </c>
      <c r="G28" s="193" t="s">
        <v>53</v>
      </c>
      <c r="H28" s="193"/>
      <c r="I28" s="193"/>
      <c r="J28" s="195" t="s">
        <v>232</v>
      </c>
      <c r="K28" s="158"/>
      <c r="L28" s="158"/>
      <c r="M28" s="158"/>
      <c r="N28" s="158"/>
      <c r="O28" s="158"/>
      <c r="P28" s="158"/>
      <c r="R28" s="142"/>
      <c r="T28" s="118">
        <f>IF(N28&gt;0.01,N28*R28,"")</f>
      </c>
      <c r="V28" s="128"/>
      <c r="W28" s="119"/>
    </row>
    <row r="29" spans="1:23" ht="29.25" customHeight="1" thickBot="1">
      <c r="A29" s="158"/>
      <c r="B29" s="193">
        <v>10</v>
      </c>
      <c r="C29" s="194" t="s">
        <v>60</v>
      </c>
      <c r="D29" s="193" t="s">
        <v>59</v>
      </c>
      <c r="E29" s="193"/>
      <c r="F29" s="193" t="s">
        <v>58</v>
      </c>
      <c r="G29" s="193" t="s">
        <v>53</v>
      </c>
      <c r="H29" s="193"/>
      <c r="I29" s="193"/>
      <c r="J29" s="195" t="s">
        <v>232</v>
      </c>
      <c r="K29" s="158"/>
      <c r="L29" s="158"/>
      <c r="M29" s="158"/>
      <c r="N29" s="158"/>
      <c r="O29" s="158"/>
      <c r="P29" s="158"/>
      <c r="R29" s="142"/>
      <c r="T29" s="125">
        <f t="shared" si="0"/>
      </c>
      <c r="V29" s="128"/>
      <c r="W29" s="119"/>
    </row>
    <row r="30" spans="1:23" ht="29.25" customHeight="1" thickBot="1">
      <c r="A30" s="158"/>
      <c r="B30" s="193">
        <v>11</v>
      </c>
      <c r="C30" s="194" t="s">
        <v>56</v>
      </c>
      <c r="D30" s="193" t="s">
        <v>57</v>
      </c>
      <c r="E30" s="193"/>
      <c r="F30" s="193" t="s">
        <v>54</v>
      </c>
      <c r="G30" s="193" t="s">
        <v>53</v>
      </c>
      <c r="H30" s="193"/>
      <c r="I30" s="193"/>
      <c r="J30" s="195" t="s">
        <v>232</v>
      </c>
      <c r="K30" s="158"/>
      <c r="L30" s="158"/>
      <c r="M30" s="158"/>
      <c r="N30" s="158"/>
      <c r="O30" s="158"/>
      <c r="P30" s="158"/>
      <c r="R30" s="142"/>
      <c r="T30" s="125">
        <f t="shared" si="0"/>
      </c>
      <c r="V30" s="128"/>
      <c r="W30" s="119"/>
    </row>
    <row r="31" spans="1:23" ht="29.25" customHeight="1" thickBot="1">
      <c r="A31" s="158"/>
      <c r="B31" s="193">
        <v>12</v>
      </c>
      <c r="C31" s="194" t="s">
        <v>56</v>
      </c>
      <c r="D31" s="193" t="s">
        <v>55</v>
      </c>
      <c r="E31" s="193"/>
      <c r="F31" s="193" t="s">
        <v>54</v>
      </c>
      <c r="G31" s="193" t="s">
        <v>53</v>
      </c>
      <c r="H31" s="193"/>
      <c r="I31" s="193"/>
      <c r="J31" s="195" t="s">
        <v>233</v>
      </c>
      <c r="K31" s="158"/>
      <c r="L31" s="158"/>
      <c r="M31" s="158"/>
      <c r="N31" s="158"/>
      <c r="O31" s="158"/>
      <c r="P31" s="158"/>
      <c r="R31" s="142"/>
      <c r="T31" s="125">
        <f t="shared" si="0"/>
      </c>
      <c r="V31" s="128"/>
      <c r="W31" s="119"/>
    </row>
    <row r="32" spans="1:23" ht="29.25" customHeight="1">
      <c r="A32" s="158"/>
      <c r="B32" s="176"/>
      <c r="C32" s="196" t="s">
        <v>1</v>
      </c>
      <c r="D32" s="176" t="s">
        <v>52</v>
      </c>
      <c r="E32" s="158"/>
      <c r="F32" s="158"/>
      <c r="G32" s="158"/>
      <c r="H32" s="158"/>
      <c r="I32" s="158"/>
      <c r="J32" s="158"/>
      <c r="K32" s="158"/>
      <c r="L32" s="158"/>
      <c r="M32" s="158"/>
      <c r="N32" s="158"/>
      <c r="O32" s="158"/>
      <c r="P32" s="158"/>
      <c r="T32" s="114">
        <f t="shared" si="0"/>
      </c>
      <c r="W32" s="121"/>
    </row>
    <row r="33" spans="1:23" ht="15">
      <c r="A33" s="158"/>
      <c r="B33" s="176"/>
      <c r="C33" s="197"/>
      <c r="D33" s="176" t="s">
        <v>22</v>
      </c>
      <c r="E33" s="158"/>
      <c r="F33" s="158"/>
      <c r="G33" s="158"/>
      <c r="H33" s="158"/>
      <c r="I33" s="158"/>
      <c r="J33" s="158"/>
      <c r="K33" s="158"/>
      <c r="L33" s="158"/>
      <c r="M33" s="158"/>
      <c r="N33" s="158"/>
      <c r="O33" s="158"/>
      <c r="P33" s="158"/>
      <c r="T33" s="114">
        <f t="shared" si="0"/>
      </c>
      <c r="W33" s="121"/>
    </row>
    <row r="34" spans="1:23" ht="15">
      <c r="A34" s="158"/>
      <c r="B34" s="176"/>
      <c r="C34" s="158"/>
      <c r="D34" s="198" t="s">
        <v>245</v>
      </c>
      <c r="E34" s="158"/>
      <c r="F34" s="158"/>
      <c r="G34" s="158"/>
      <c r="H34" s="158"/>
      <c r="I34" s="158"/>
      <c r="J34" s="158"/>
      <c r="K34" s="158"/>
      <c r="L34" s="158"/>
      <c r="M34" s="158"/>
      <c r="N34" s="158"/>
      <c r="O34" s="158"/>
      <c r="P34" s="158"/>
      <c r="T34" s="114">
        <f t="shared" si="0"/>
      </c>
      <c r="W34" s="121"/>
    </row>
    <row r="35" spans="1:23" ht="15">
      <c r="A35" s="158"/>
      <c r="B35" s="176"/>
      <c r="C35" s="158"/>
      <c r="D35" s="176"/>
      <c r="E35" s="158"/>
      <c r="F35" s="158"/>
      <c r="G35" s="158"/>
      <c r="H35" s="158"/>
      <c r="I35" s="158"/>
      <c r="J35" s="158"/>
      <c r="K35" s="158"/>
      <c r="L35" s="158"/>
      <c r="M35" s="158"/>
      <c r="N35" s="158"/>
      <c r="O35" s="158"/>
      <c r="P35" s="158"/>
      <c r="T35" s="114">
        <f t="shared" si="0"/>
      </c>
      <c r="W35" s="121"/>
    </row>
    <row r="36" spans="1:23" ht="21.75" thickBot="1">
      <c r="A36" s="158"/>
      <c r="B36" s="158"/>
      <c r="C36" s="163" t="s">
        <v>51</v>
      </c>
      <c r="D36" s="164"/>
      <c r="E36" s="158"/>
      <c r="F36" s="158"/>
      <c r="G36" s="158"/>
      <c r="H36" s="158"/>
      <c r="I36" s="158"/>
      <c r="J36" s="158"/>
      <c r="K36" s="158"/>
      <c r="L36" s="158"/>
      <c r="M36" s="158"/>
      <c r="N36" s="158"/>
      <c r="O36" s="158"/>
      <c r="P36" s="158"/>
      <c r="T36" s="114">
        <f t="shared" si="0"/>
      </c>
      <c r="W36" s="121"/>
    </row>
    <row r="37" spans="1:23" ht="51.75" customHeight="1" thickBot="1">
      <c r="A37" s="158"/>
      <c r="B37" s="165" t="s">
        <v>118</v>
      </c>
      <c r="C37" s="165" t="s">
        <v>5</v>
      </c>
      <c r="D37" s="165" t="s">
        <v>50</v>
      </c>
      <c r="E37" s="165" t="s">
        <v>49</v>
      </c>
      <c r="F37" s="165" t="s">
        <v>48</v>
      </c>
      <c r="G37" s="165" t="s">
        <v>4</v>
      </c>
      <c r="H37" s="158"/>
      <c r="I37" s="158"/>
      <c r="J37" s="158"/>
      <c r="K37" s="158"/>
      <c r="L37" s="158"/>
      <c r="M37" s="158"/>
      <c r="N37" s="158"/>
      <c r="O37" s="158"/>
      <c r="P37" s="158"/>
      <c r="R37" s="137" t="s">
        <v>110</v>
      </c>
      <c r="T37" s="116" t="s">
        <v>111</v>
      </c>
      <c r="V37" s="137" t="s">
        <v>235</v>
      </c>
      <c r="W37" s="117" t="s">
        <v>230</v>
      </c>
    </row>
    <row r="38" spans="1:25" s="3" customFormat="1" ht="29.25" customHeight="1" thickBot="1">
      <c r="A38" s="184"/>
      <c r="B38" s="194">
        <v>13</v>
      </c>
      <c r="C38" s="194" t="s">
        <v>43</v>
      </c>
      <c r="D38" s="194" t="s">
        <v>47</v>
      </c>
      <c r="E38" s="194" t="s">
        <v>41</v>
      </c>
      <c r="F38" s="194" t="s">
        <v>46</v>
      </c>
      <c r="G38" s="194">
        <v>100</v>
      </c>
      <c r="H38" s="184"/>
      <c r="I38" s="184"/>
      <c r="J38" s="184"/>
      <c r="K38" s="184"/>
      <c r="L38" s="184"/>
      <c r="M38" s="184"/>
      <c r="N38" s="184"/>
      <c r="O38" s="184"/>
      <c r="P38" s="184"/>
      <c r="Q38" s="146"/>
      <c r="R38" s="143"/>
      <c r="S38" s="122"/>
      <c r="T38" s="126">
        <f t="shared" si="0"/>
      </c>
      <c r="U38" s="140"/>
      <c r="V38" s="128"/>
      <c r="W38" s="119"/>
      <c r="Y38" s="146"/>
    </row>
    <row r="39" spans="1:25" s="3" customFormat="1" ht="29.25" customHeight="1" thickBot="1">
      <c r="A39" s="184"/>
      <c r="B39" s="194">
        <v>14</v>
      </c>
      <c r="C39" s="199" t="s">
        <v>43</v>
      </c>
      <c r="D39" s="194" t="s">
        <v>45</v>
      </c>
      <c r="E39" s="194" t="s">
        <v>41</v>
      </c>
      <c r="F39" s="194" t="s">
        <v>44</v>
      </c>
      <c r="G39" s="194">
        <v>700</v>
      </c>
      <c r="H39" s="184"/>
      <c r="I39" s="184"/>
      <c r="J39" s="184"/>
      <c r="K39" s="184"/>
      <c r="L39" s="184"/>
      <c r="M39" s="184"/>
      <c r="N39" s="184"/>
      <c r="O39" s="184"/>
      <c r="P39" s="184"/>
      <c r="Q39" s="146"/>
      <c r="R39" s="143"/>
      <c r="S39" s="122"/>
      <c r="T39" s="126">
        <f t="shared" si="0"/>
      </c>
      <c r="U39" s="140"/>
      <c r="V39" s="128"/>
      <c r="W39" s="119"/>
      <c r="Y39" s="146"/>
    </row>
    <row r="40" spans="1:25" s="3" customFormat="1" ht="29.25" customHeight="1" thickBot="1">
      <c r="A40" s="184"/>
      <c r="B40" s="194">
        <v>15</v>
      </c>
      <c r="C40" s="199" t="s">
        <v>43</v>
      </c>
      <c r="D40" s="194" t="s">
        <v>42</v>
      </c>
      <c r="E40" s="194" t="s">
        <v>41</v>
      </c>
      <c r="F40" s="194" t="s">
        <v>40</v>
      </c>
      <c r="G40" s="194">
        <v>50</v>
      </c>
      <c r="H40" s="184"/>
      <c r="I40" s="184"/>
      <c r="J40" s="184"/>
      <c r="K40" s="184"/>
      <c r="L40" s="184"/>
      <c r="M40" s="184"/>
      <c r="N40" s="184"/>
      <c r="O40" s="184"/>
      <c r="P40" s="184"/>
      <c r="Q40" s="146"/>
      <c r="R40" s="143"/>
      <c r="S40" s="115"/>
      <c r="T40" s="126">
        <f t="shared" si="0"/>
      </c>
      <c r="U40" s="140"/>
      <c r="V40" s="128"/>
      <c r="W40" s="119"/>
      <c r="Y40" s="146"/>
    </row>
    <row r="41" spans="1:25" s="3" customFormat="1" ht="29.25" customHeight="1">
      <c r="A41" s="184"/>
      <c r="B41" s="176"/>
      <c r="C41" s="200" t="s">
        <v>1</v>
      </c>
      <c r="D41" s="176" t="s">
        <v>39</v>
      </c>
      <c r="E41" s="201"/>
      <c r="F41" s="201"/>
      <c r="G41" s="184"/>
      <c r="H41" s="184"/>
      <c r="I41" s="184"/>
      <c r="J41" s="184"/>
      <c r="K41" s="184"/>
      <c r="L41" s="184"/>
      <c r="M41" s="184"/>
      <c r="N41" s="184"/>
      <c r="O41" s="184"/>
      <c r="P41" s="184"/>
      <c r="Q41" s="146"/>
      <c r="R41" s="127"/>
      <c r="S41" s="122"/>
      <c r="T41" s="127">
        <f t="shared" si="0"/>
      </c>
      <c r="U41" s="140"/>
      <c r="V41" s="122"/>
      <c r="W41" s="124"/>
      <c r="Y41" s="146"/>
    </row>
    <row r="42" spans="1:25" s="3" customFormat="1" ht="29.25" customHeight="1">
      <c r="A42" s="184"/>
      <c r="B42" s="176"/>
      <c r="C42" s="202"/>
      <c r="D42" s="198" t="s">
        <v>246</v>
      </c>
      <c r="E42" s="201"/>
      <c r="F42" s="201"/>
      <c r="G42" s="184"/>
      <c r="H42" s="184"/>
      <c r="I42" s="184"/>
      <c r="J42" s="184"/>
      <c r="K42" s="184"/>
      <c r="L42" s="184"/>
      <c r="M42" s="184"/>
      <c r="N42" s="184"/>
      <c r="O42" s="184"/>
      <c r="P42" s="184"/>
      <c r="Q42" s="146"/>
      <c r="R42" s="127"/>
      <c r="S42" s="122"/>
      <c r="T42" s="127">
        <f t="shared" si="0"/>
      </c>
      <c r="U42" s="140"/>
      <c r="V42" s="122"/>
      <c r="W42" s="124"/>
      <c r="Y42" s="146"/>
    </row>
    <row r="43" spans="1:23" ht="15">
      <c r="A43" s="158"/>
      <c r="B43" s="158"/>
      <c r="C43" s="158"/>
      <c r="D43" s="158"/>
      <c r="E43" s="158"/>
      <c r="F43" s="158"/>
      <c r="G43" s="158"/>
      <c r="H43" s="158"/>
      <c r="I43" s="158"/>
      <c r="J43" s="158"/>
      <c r="K43" s="158"/>
      <c r="L43" s="158"/>
      <c r="M43" s="158"/>
      <c r="N43" s="158"/>
      <c r="O43" s="158"/>
      <c r="P43" s="158"/>
      <c r="T43" s="114">
        <f t="shared" si="0"/>
      </c>
      <c r="W43" s="121"/>
    </row>
    <row r="44" spans="1:23" ht="21.75" thickBot="1">
      <c r="A44" s="158"/>
      <c r="B44" s="158"/>
      <c r="C44" s="163" t="s">
        <v>38</v>
      </c>
      <c r="D44" s="164"/>
      <c r="E44" s="158"/>
      <c r="F44" s="158"/>
      <c r="G44" s="158"/>
      <c r="H44" s="158"/>
      <c r="I44" s="158"/>
      <c r="J44" s="158"/>
      <c r="K44" s="158"/>
      <c r="L44" s="158"/>
      <c r="M44" s="158"/>
      <c r="N44" s="158"/>
      <c r="O44" s="158"/>
      <c r="P44" s="158"/>
      <c r="T44" s="114">
        <f t="shared" si="0"/>
      </c>
      <c r="W44" s="121"/>
    </row>
    <row r="45" spans="1:23" ht="51.75" customHeight="1" thickBot="1">
      <c r="A45" s="158"/>
      <c r="B45" s="165" t="s">
        <v>118</v>
      </c>
      <c r="C45" s="203" t="s">
        <v>5</v>
      </c>
      <c r="D45" s="203" t="s">
        <v>37</v>
      </c>
      <c r="E45" s="203" t="s">
        <v>36</v>
      </c>
      <c r="F45" s="203" t="s">
        <v>34</v>
      </c>
      <c r="G45" s="203" t="s">
        <v>35</v>
      </c>
      <c r="H45" s="203" t="s">
        <v>34</v>
      </c>
      <c r="I45" s="203" t="s">
        <v>33</v>
      </c>
      <c r="J45" s="203" t="s">
        <v>4</v>
      </c>
      <c r="K45" s="158"/>
      <c r="L45" s="158"/>
      <c r="M45" s="158"/>
      <c r="N45" s="158"/>
      <c r="O45" s="158"/>
      <c r="P45" s="158"/>
      <c r="R45" s="137" t="s">
        <v>110</v>
      </c>
      <c r="T45" s="116" t="s">
        <v>111</v>
      </c>
      <c r="V45" s="137" t="s">
        <v>235</v>
      </c>
      <c r="W45" s="117" t="s">
        <v>230</v>
      </c>
    </row>
    <row r="46" spans="1:25" s="3" customFormat="1" ht="29.25" customHeight="1" thickBot="1">
      <c r="A46" s="184"/>
      <c r="B46" s="194">
        <v>16</v>
      </c>
      <c r="C46" s="204" t="s">
        <v>2</v>
      </c>
      <c r="D46" s="205" t="s">
        <v>32</v>
      </c>
      <c r="E46" s="204" t="s">
        <v>31</v>
      </c>
      <c r="F46" s="194" t="s">
        <v>26</v>
      </c>
      <c r="G46" s="199" t="s">
        <v>29</v>
      </c>
      <c r="H46" s="194" t="s">
        <v>30</v>
      </c>
      <c r="I46" s="194" t="s">
        <v>23</v>
      </c>
      <c r="J46" s="194" t="s">
        <v>236</v>
      </c>
      <c r="K46" s="184"/>
      <c r="L46" s="184"/>
      <c r="M46" s="184"/>
      <c r="N46" s="184"/>
      <c r="O46" s="184"/>
      <c r="P46" s="184"/>
      <c r="Q46" s="146"/>
      <c r="R46" s="143"/>
      <c r="S46" s="122"/>
      <c r="T46" s="126">
        <f t="shared" si="0"/>
      </c>
      <c r="U46" s="140"/>
      <c r="V46" s="128"/>
      <c r="W46" s="119"/>
      <c r="Y46" s="146"/>
    </row>
    <row r="47" spans="1:25" s="3" customFormat="1" ht="29.25" customHeight="1" thickBot="1">
      <c r="A47" s="184"/>
      <c r="B47" s="205">
        <v>17</v>
      </c>
      <c r="C47" s="194" t="s">
        <v>2</v>
      </c>
      <c r="D47" s="206" t="s">
        <v>32</v>
      </c>
      <c r="E47" s="204" t="s">
        <v>31</v>
      </c>
      <c r="F47" s="194" t="s">
        <v>26</v>
      </c>
      <c r="G47" s="199" t="s">
        <v>25</v>
      </c>
      <c r="H47" s="194" t="s">
        <v>30</v>
      </c>
      <c r="I47" s="194" t="s">
        <v>23</v>
      </c>
      <c r="J47" s="194" t="s">
        <v>236</v>
      </c>
      <c r="K47" s="184"/>
      <c r="L47" s="184"/>
      <c r="M47" s="184"/>
      <c r="N47" s="184"/>
      <c r="O47" s="184"/>
      <c r="P47" s="184"/>
      <c r="Q47" s="146"/>
      <c r="R47" s="143"/>
      <c r="S47" s="122"/>
      <c r="T47" s="126">
        <f t="shared" si="0"/>
      </c>
      <c r="U47" s="140"/>
      <c r="V47" s="128"/>
      <c r="W47" s="119"/>
      <c r="Y47" s="146"/>
    </row>
    <row r="48" spans="1:23" ht="30" customHeight="1" thickBot="1">
      <c r="A48" s="158"/>
      <c r="B48" s="206">
        <v>18</v>
      </c>
      <c r="C48" s="194" t="s">
        <v>2</v>
      </c>
      <c r="D48" s="194" t="s">
        <v>28</v>
      </c>
      <c r="E48" s="194" t="s">
        <v>27</v>
      </c>
      <c r="F48" s="194" t="s">
        <v>26</v>
      </c>
      <c r="G48" s="194" t="s">
        <v>29</v>
      </c>
      <c r="H48" s="194" t="s">
        <v>24</v>
      </c>
      <c r="I48" s="194" t="s">
        <v>23</v>
      </c>
      <c r="J48" s="194" t="s">
        <v>236</v>
      </c>
      <c r="K48" s="158"/>
      <c r="L48" s="158"/>
      <c r="M48" s="158"/>
      <c r="N48" s="158"/>
      <c r="O48" s="158"/>
      <c r="P48" s="158"/>
      <c r="R48" s="143"/>
      <c r="T48" s="126">
        <f t="shared" si="0"/>
      </c>
      <c r="V48" s="128"/>
      <c r="W48" s="119"/>
    </row>
    <row r="49" spans="1:23" ht="29.25" customHeight="1" thickBot="1">
      <c r="A49" s="158"/>
      <c r="B49" s="194">
        <v>19</v>
      </c>
      <c r="C49" s="194" t="s">
        <v>2</v>
      </c>
      <c r="D49" s="194" t="s">
        <v>28</v>
      </c>
      <c r="E49" s="194" t="s">
        <v>27</v>
      </c>
      <c r="F49" s="194" t="s">
        <v>26</v>
      </c>
      <c r="G49" s="194" t="s">
        <v>25</v>
      </c>
      <c r="H49" s="194" t="s">
        <v>24</v>
      </c>
      <c r="I49" s="194" t="s">
        <v>23</v>
      </c>
      <c r="J49" s="194" t="s">
        <v>236</v>
      </c>
      <c r="K49" s="158"/>
      <c r="L49" s="158"/>
      <c r="M49" s="158"/>
      <c r="N49" s="158"/>
      <c r="O49" s="158"/>
      <c r="P49" s="158"/>
      <c r="R49" s="143"/>
      <c r="T49" s="126">
        <f t="shared" si="0"/>
      </c>
      <c r="V49" s="128"/>
      <c r="W49" s="119"/>
    </row>
    <row r="50" spans="1:23" ht="29.25" customHeight="1">
      <c r="A50" s="158"/>
      <c r="B50" s="176"/>
      <c r="C50" s="207" t="s">
        <v>1</v>
      </c>
      <c r="D50" s="198" t="s">
        <v>247</v>
      </c>
      <c r="E50" s="158"/>
      <c r="F50" s="158"/>
      <c r="G50" s="158"/>
      <c r="H50" s="158"/>
      <c r="I50" s="158"/>
      <c r="J50" s="158"/>
      <c r="K50" s="158"/>
      <c r="L50" s="158"/>
      <c r="M50" s="158"/>
      <c r="N50" s="158"/>
      <c r="O50" s="158"/>
      <c r="P50" s="158"/>
      <c r="T50" s="114">
        <f t="shared" si="0"/>
      </c>
      <c r="W50" s="121"/>
    </row>
    <row r="51" spans="1:23" ht="15">
      <c r="A51" s="158"/>
      <c r="B51" s="176"/>
      <c r="C51" s="158"/>
      <c r="D51" s="176" t="s">
        <v>22</v>
      </c>
      <c r="E51" s="158"/>
      <c r="F51" s="158"/>
      <c r="G51" s="158"/>
      <c r="H51" s="158"/>
      <c r="I51" s="158"/>
      <c r="J51" s="158"/>
      <c r="K51" s="158"/>
      <c r="L51" s="158"/>
      <c r="M51" s="158"/>
      <c r="N51" s="158"/>
      <c r="O51" s="158"/>
      <c r="P51" s="158"/>
      <c r="T51" s="114">
        <f t="shared" si="0"/>
      </c>
      <c r="W51" s="121"/>
    </row>
    <row r="52" spans="1:23" ht="15">
      <c r="A52" s="158"/>
      <c r="B52" s="208"/>
      <c r="C52" s="158"/>
      <c r="D52" s="208"/>
      <c r="E52" s="158"/>
      <c r="F52" s="158"/>
      <c r="G52" s="158"/>
      <c r="H52" s="158"/>
      <c r="I52" s="158"/>
      <c r="J52" s="158"/>
      <c r="K52" s="158"/>
      <c r="L52" s="158"/>
      <c r="M52" s="158"/>
      <c r="N52" s="158"/>
      <c r="O52" s="158"/>
      <c r="P52" s="158"/>
      <c r="T52" s="114">
        <f t="shared" si="0"/>
      </c>
      <c r="W52" s="121"/>
    </row>
    <row r="53" spans="1:23" ht="21.75" thickBot="1">
      <c r="A53" s="158"/>
      <c r="B53" s="158"/>
      <c r="C53" s="163" t="s">
        <v>21</v>
      </c>
      <c r="D53" s="164"/>
      <c r="E53" s="158"/>
      <c r="F53" s="158"/>
      <c r="G53" s="158"/>
      <c r="H53" s="158"/>
      <c r="I53" s="158"/>
      <c r="J53" s="158"/>
      <c r="K53" s="158"/>
      <c r="L53" s="158"/>
      <c r="M53" s="158"/>
      <c r="N53" s="158"/>
      <c r="O53" s="158"/>
      <c r="P53" s="158"/>
      <c r="T53" s="114">
        <f t="shared" si="0"/>
      </c>
      <c r="W53" s="121"/>
    </row>
    <row r="54" spans="1:23" ht="51.75" customHeight="1" thickBot="1">
      <c r="A54" s="158"/>
      <c r="B54" s="165" t="s">
        <v>118</v>
      </c>
      <c r="C54" s="166" t="s">
        <v>6</v>
      </c>
      <c r="D54" s="166" t="s">
        <v>20</v>
      </c>
      <c r="E54" s="165" t="s">
        <v>19</v>
      </c>
      <c r="F54" s="165" t="s">
        <v>12</v>
      </c>
      <c r="G54" s="165" t="s">
        <v>18</v>
      </c>
      <c r="H54" s="165" t="s">
        <v>4</v>
      </c>
      <c r="I54" s="158"/>
      <c r="J54" s="158"/>
      <c r="K54" s="158"/>
      <c r="L54" s="158"/>
      <c r="M54" s="158"/>
      <c r="N54" s="158"/>
      <c r="O54" s="158"/>
      <c r="P54" s="158"/>
      <c r="R54" s="137" t="s">
        <v>110</v>
      </c>
      <c r="T54" s="116" t="s">
        <v>111</v>
      </c>
      <c r="V54" s="137" t="s">
        <v>235</v>
      </c>
      <c r="W54" s="117" t="s">
        <v>230</v>
      </c>
    </row>
    <row r="55" spans="1:23" ht="29.25" customHeight="1" thickBot="1">
      <c r="A55" s="158"/>
      <c r="B55" s="194">
        <v>20</v>
      </c>
      <c r="C55" s="194" t="s">
        <v>15</v>
      </c>
      <c r="D55" s="194">
        <v>12</v>
      </c>
      <c r="E55" s="194" t="s">
        <v>14</v>
      </c>
      <c r="F55" s="194" t="s">
        <v>17</v>
      </c>
      <c r="G55" s="194">
        <v>500</v>
      </c>
      <c r="H55" s="194">
        <v>4</v>
      </c>
      <c r="I55" s="158"/>
      <c r="J55" s="158"/>
      <c r="K55" s="158"/>
      <c r="L55" s="158"/>
      <c r="M55" s="158"/>
      <c r="N55" s="158"/>
      <c r="O55" s="158"/>
      <c r="P55" s="158"/>
      <c r="R55" s="143"/>
      <c r="T55" s="126">
        <f t="shared" si="0"/>
      </c>
      <c r="V55" s="128"/>
      <c r="W55" s="119"/>
    </row>
    <row r="56" spans="1:23" ht="29.25" customHeight="1" thickBot="1">
      <c r="A56" s="158"/>
      <c r="B56" s="194">
        <v>21</v>
      </c>
      <c r="C56" s="194" t="s">
        <v>15</v>
      </c>
      <c r="D56" s="194">
        <v>12</v>
      </c>
      <c r="E56" s="194" t="s">
        <v>14</v>
      </c>
      <c r="F56" s="194" t="s">
        <v>16</v>
      </c>
      <c r="G56" s="194">
        <v>500</v>
      </c>
      <c r="H56" s="194">
        <v>4</v>
      </c>
      <c r="I56" s="158"/>
      <c r="J56" s="158"/>
      <c r="K56" s="158"/>
      <c r="L56" s="158"/>
      <c r="M56" s="158"/>
      <c r="N56" s="158"/>
      <c r="O56" s="158"/>
      <c r="P56" s="158"/>
      <c r="R56" s="143"/>
      <c r="T56" s="126">
        <f t="shared" si="0"/>
      </c>
      <c r="V56" s="128"/>
      <c r="W56" s="119"/>
    </row>
    <row r="57" spans="1:23" ht="29.25" customHeight="1" thickBot="1">
      <c r="A57" s="158"/>
      <c r="B57" s="194">
        <v>22</v>
      </c>
      <c r="C57" s="194" t="s">
        <v>15</v>
      </c>
      <c r="D57" s="194">
        <v>12</v>
      </c>
      <c r="E57" s="194" t="s">
        <v>14</v>
      </c>
      <c r="F57" s="194" t="s">
        <v>13</v>
      </c>
      <c r="G57" s="194">
        <v>500</v>
      </c>
      <c r="H57" s="194">
        <v>2</v>
      </c>
      <c r="I57" s="158"/>
      <c r="J57" s="158"/>
      <c r="K57" s="158"/>
      <c r="L57" s="158"/>
      <c r="M57" s="158"/>
      <c r="N57" s="158"/>
      <c r="O57" s="158"/>
      <c r="P57" s="158"/>
      <c r="R57" s="143"/>
      <c r="T57" s="126">
        <f t="shared" si="0"/>
      </c>
      <c r="V57" s="128"/>
      <c r="W57" s="119"/>
    </row>
    <row r="58" spans="1:23" ht="15.75" thickBot="1">
      <c r="A58" s="158"/>
      <c r="B58" s="158"/>
      <c r="C58" s="209"/>
      <c r="D58" s="158"/>
      <c r="E58" s="158"/>
      <c r="F58" s="158"/>
      <c r="G58" s="158"/>
      <c r="H58" s="158"/>
      <c r="I58" s="158"/>
      <c r="J58" s="158"/>
      <c r="K58" s="158"/>
      <c r="L58" s="158"/>
      <c r="M58" s="158"/>
      <c r="N58" s="158"/>
      <c r="O58" s="158"/>
      <c r="P58" s="158"/>
      <c r="T58" s="114">
        <f>IF(N58&gt;0.01,N58*R58,"")</f>
      </c>
      <c r="W58" s="121"/>
    </row>
    <row r="59" spans="1:23" ht="40.5" customHeight="1" thickBot="1">
      <c r="A59" s="158"/>
      <c r="B59" s="165" t="s">
        <v>118</v>
      </c>
      <c r="C59" s="165" t="s">
        <v>6</v>
      </c>
      <c r="D59" s="165" t="s">
        <v>12</v>
      </c>
      <c r="E59" s="165" t="s">
        <v>11</v>
      </c>
      <c r="F59" s="165" t="s">
        <v>4</v>
      </c>
      <c r="G59" s="158"/>
      <c r="H59" s="158"/>
      <c r="I59" s="158"/>
      <c r="J59" s="158"/>
      <c r="K59" s="158"/>
      <c r="L59" s="158"/>
      <c r="M59" s="158"/>
      <c r="N59" s="158"/>
      <c r="O59" s="158"/>
      <c r="P59" s="158"/>
      <c r="R59" s="137" t="s">
        <v>110</v>
      </c>
      <c r="T59" s="116" t="s">
        <v>111</v>
      </c>
      <c r="V59" s="137" t="s">
        <v>235</v>
      </c>
      <c r="W59" s="117" t="s">
        <v>230</v>
      </c>
    </row>
    <row r="60" spans="1:23" ht="29.25" customHeight="1" thickBot="1">
      <c r="A60" s="158"/>
      <c r="B60" s="194">
        <v>23</v>
      </c>
      <c r="C60" s="199" t="s">
        <v>8</v>
      </c>
      <c r="D60" s="199" t="s">
        <v>10</v>
      </c>
      <c r="E60" s="194">
        <v>100</v>
      </c>
      <c r="F60" s="194">
        <v>10</v>
      </c>
      <c r="G60" s="158"/>
      <c r="H60" s="158"/>
      <c r="I60" s="158"/>
      <c r="J60" s="158"/>
      <c r="K60" s="158"/>
      <c r="L60" s="158"/>
      <c r="M60" s="158"/>
      <c r="N60" s="158"/>
      <c r="O60" s="158"/>
      <c r="P60" s="158"/>
      <c r="R60" s="143"/>
      <c r="T60" s="126">
        <f t="shared" si="0"/>
      </c>
      <c r="V60" s="128"/>
      <c r="W60" s="119"/>
    </row>
    <row r="61" spans="1:23" ht="29.25" customHeight="1" thickBot="1">
      <c r="A61" s="158"/>
      <c r="B61" s="199">
        <v>24</v>
      </c>
      <c r="C61" s="199" t="s">
        <v>8</v>
      </c>
      <c r="D61" s="199" t="s">
        <v>9</v>
      </c>
      <c r="E61" s="194">
        <v>100</v>
      </c>
      <c r="F61" s="194">
        <v>10</v>
      </c>
      <c r="G61" s="158"/>
      <c r="H61" s="158"/>
      <c r="I61" s="158"/>
      <c r="J61" s="158"/>
      <c r="K61" s="158"/>
      <c r="L61" s="158"/>
      <c r="M61" s="158"/>
      <c r="N61" s="158"/>
      <c r="O61" s="158"/>
      <c r="P61" s="158"/>
      <c r="R61" s="143"/>
      <c r="T61" s="126">
        <f t="shared" si="0"/>
      </c>
      <c r="V61" s="128"/>
      <c r="W61" s="119"/>
    </row>
    <row r="62" spans="1:23" ht="29.25" customHeight="1" thickBot="1">
      <c r="A62" s="158"/>
      <c r="B62" s="199">
        <v>25</v>
      </c>
      <c r="C62" s="210" t="s">
        <v>8</v>
      </c>
      <c r="D62" s="199" t="s">
        <v>7</v>
      </c>
      <c r="E62" s="194">
        <v>100</v>
      </c>
      <c r="F62" s="194">
        <v>5</v>
      </c>
      <c r="G62" s="158"/>
      <c r="H62" s="158"/>
      <c r="I62" s="158"/>
      <c r="J62" s="158"/>
      <c r="K62" s="158"/>
      <c r="L62" s="158"/>
      <c r="M62" s="158"/>
      <c r="N62" s="158"/>
      <c r="O62" s="158"/>
      <c r="P62" s="158"/>
      <c r="R62" s="143"/>
      <c r="T62" s="126">
        <f>IF(N62&gt;0.01,N62*R62,"")</f>
      </c>
      <c r="V62" s="128"/>
      <c r="W62" s="119"/>
    </row>
    <row r="63" spans="1:23" ht="15.75" thickBot="1">
      <c r="A63" s="158"/>
      <c r="B63" s="158"/>
      <c r="C63" s="209"/>
      <c r="D63" s="158"/>
      <c r="E63" s="158"/>
      <c r="F63" s="158"/>
      <c r="G63" s="158"/>
      <c r="H63" s="158"/>
      <c r="I63" s="158"/>
      <c r="J63" s="158"/>
      <c r="K63" s="158"/>
      <c r="L63" s="158"/>
      <c r="M63" s="158"/>
      <c r="N63" s="158"/>
      <c r="O63" s="158"/>
      <c r="P63" s="158"/>
      <c r="T63" s="114">
        <f t="shared" si="0"/>
      </c>
      <c r="W63" s="121"/>
    </row>
    <row r="64" spans="1:23" ht="40.5" customHeight="1" thickBot="1">
      <c r="A64" s="158"/>
      <c r="B64" s="211" t="s">
        <v>118</v>
      </c>
      <c r="C64" s="203" t="s">
        <v>6</v>
      </c>
      <c r="D64" s="234" t="s">
        <v>5</v>
      </c>
      <c r="E64" s="245"/>
      <c r="F64" s="203" t="s">
        <v>4</v>
      </c>
      <c r="G64" s="158"/>
      <c r="H64" s="158"/>
      <c r="I64" s="158"/>
      <c r="J64" s="158"/>
      <c r="K64" s="158"/>
      <c r="L64" s="158"/>
      <c r="M64" s="158"/>
      <c r="N64" s="158"/>
      <c r="O64" s="158"/>
      <c r="P64" s="158"/>
      <c r="R64" s="137" t="s">
        <v>110</v>
      </c>
      <c r="T64" s="116" t="s">
        <v>111</v>
      </c>
      <c r="V64" s="137" t="s">
        <v>235</v>
      </c>
      <c r="W64" s="117" t="s">
        <v>230</v>
      </c>
    </row>
    <row r="65" spans="1:23" ht="29.25" customHeight="1" thickBot="1">
      <c r="A65" s="158"/>
      <c r="B65" s="194">
        <v>27</v>
      </c>
      <c r="C65" s="199" t="s">
        <v>3</v>
      </c>
      <c r="D65" s="258" t="s">
        <v>2</v>
      </c>
      <c r="E65" s="258"/>
      <c r="F65" s="195">
        <v>1000</v>
      </c>
      <c r="G65" s="158"/>
      <c r="H65" s="158"/>
      <c r="I65" s="158"/>
      <c r="J65" s="158"/>
      <c r="K65" s="158"/>
      <c r="L65" s="158"/>
      <c r="M65" s="158"/>
      <c r="N65" s="158"/>
      <c r="O65" s="158"/>
      <c r="P65" s="158"/>
      <c r="R65" s="143"/>
      <c r="T65" s="126">
        <f t="shared" si="0"/>
      </c>
      <c r="V65" s="128"/>
      <c r="W65" s="128"/>
    </row>
    <row r="66" spans="1:20" ht="15.75" thickBot="1">
      <c r="A66" s="158"/>
      <c r="B66" s="158"/>
      <c r="C66" s="209"/>
      <c r="D66" s="158"/>
      <c r="E66" s="158"/>
      <c r="F66" s="158"/>
      <c r="G66" s="158"/>
      <c r="H66" s="158"/>
      <c r="I66" s="158"/>
      <c r="J66" s="158"/>
      <c r="K66" s="158"/>
      <c r="L66" s="158"/>
      <c r="M66" s="158"/>
      <c r="N66" s="158"/>
      <c r="O66" s="158"/>
      <c r="P66" s="158"/>
      <c r="T66" s="114">
        <f>IF(N66&gt;0.01,N66*R66,"")</f>
      </c>
    </row>
    <row r="67" spans="1:20" ht="29.25" customHeight="1" thickBot="1">
      <c r="A67" s="158"/>
      <c r="B67" s="201"/>
      <c r="C67" s="212"/>
      <c r="D67" s="201"/>
      <c r="E67" s="201"/>
      <c r="F67" s="181"/>
      <c r="G67" s="158"/>
      <c r="H67" s="158"/>
      <c r="I67" s="158"/>
      <c r="J67" s="158"/>
      <c r="K67" s="158"/>
      <c r="L67" s="158"/>
      <c r="M67" s="158"/>
      <c r="N67" s="158"/>
      <c r="O67" s="158"/>
      <c r="P67" s="158"/>
      <c r="R67" s="129"/>
      <c r="T67" s="116" t="s">
        <v>112</v>
      </c>
    </row>
    <row r="68" spans="1:20" ht="29.25" customHeight="1" thickBot="1">
      <c r="A68" s="158"/>
      <c r="B68" s="158"/>
      <c r="C68" s="234" t="s">
        <v>112</v>
      </c>
      <c r="D68" s="235"/>
      <c r="E68" s="235"/>
      <c r="F68" s="236"/>
      <c r="G68" s="158"/>
      <c r="H68" s="158"/>
      <c r="I68" s="158"/>
      <c r="J68" s="158"/>
      <c r="K68" s="158"/>
      <c r="L68" s="158"/>
      <c r="M68" s="158"/>
      <c r="N68" s="158"/>
      <c r="O68" s="158"/>
      <c r="P68" s="158"/>
      <c r="R68" s="129"/>
      <c r="T68" s="126">
        <f>SUM(T4:T67)</f>
        <v>0</v>
      </c>
    </row>
    <row r="69" spans="1:20" ht="29.25" customHeight="1">
      <c r="A69" s="158"/>
      <c r="B69" s="201"/>
      <c r="C69" s="212"/>
      <c r="D69" s="201"/>
      <c r="E69" s="201"/>
      <c r="F69" s="181"/>
      <c r="G69" s="158"/>
      <c r="H69" s="158"/>
      <c r="I69" s="158"/>
      <c r="J69" s="158"/>
      <c r="K69" s="158"/>
      <c r="L69" s="158"/>
      <c r="M69" s="158"/>
      <c r="N69" s="158"/>
      <c r="O69" s="158"/>
      <c r="P69" s="158"/>
      <c r="R69" s="129"/>
      <c r="T69" s="129"/>
    </row>
    <row r="70" spans="1:20" ht="29.25" customHeight="1">
      <c r="A70" s="158"/>
      <c r="B70" s="201"/>
      <c r="C70" s="212"/>
      <c r="D70" s="201"/>
      <c r="E70" s="201"/>
      <c r="F70" s="181"/>
      <c r="G70" s="158"/>
      <c r="H70" s="158"/>
      <c r="I70" s="158"/>
      <c r="J70" s="158"/>
      <c r="K70" s="158"/>
      <c r="L70" s="158"/>
      <c r="M70" s="158"/>
      <c r="N70" s="158"/>
      <c r="O70" s="158"/>
      <c r="P70" s="158"/>
      <c r="R70" s="129"/>
      <c r="T70" s="129"/>
    </row>
    <row r="71" spans="1:19" ht="29.25" customHeight="1">
      <c r="A71" s="158"/>
      <c r="B71" s="201"/>
      <c r="C71" s="213" t="s">
        <v>227</v>
      </c>
      <c r="D71" s="201"/>
      <c r="E71" s="201"/>
      <c r="F71" s="181"/>
      <c r="G71" s="158"/>
      <c r="H71" s="158"/>
      <c r="I71" s="158"/>
      <c r="J71" s="158"/>
      <c r="K71" s="158"/>
      <c r="L71" s="158"/>
      <c r="M71" s="158"/>
      <c r="N71" s="158"/>
      <c r="O71" s="158"/>
      <c r="P71" s="158"/>
      <c r="R71" s="130"/>
      <c r="S71" s="131" t="s">
        <v>229</v>
      </c>
    </row>
    <row r="72" spans="1:19" ht="29.25" customHeight="1">
      <c r="A72" s="158"/>
      <c r="B72" s="201"/>
      <c r="C72" s="213"/>
      <c r="D72" s="201"/>
      <c r="E72" s="201"/>
      <c r="F72" s="181"/>
      <c r="G72" s="158"/>
      <c r="H72" s="158"/>
      <c r="I72" s="158"/>
      <c r="J72" s="158"/>
      <c r="K72" s="158"/>
      <c r="L72" s="158"/>
      <c r="M72" s="158"/>
      <c r="N72" s="158"/>
      <c r="O72" s="158"/>
      <c r="P72" s="158"/>
      <c r="R72" s="129"/>
      <c r="S72" s="131"/>
    </row>
    <row r="73" spans="1:19" ht="29.25" customHeight="1">
      <c r="A73" s="158"/>
      <c r="B73" s="201"/>
      <c r="C73" s="213" t="s">
        <v>228</v>
      </c>
      <c r="D73" s="201"/>
      <c r="E73" s="201"/>
      <c r="F73" s="181"/>
      <c r="G73" s="158"/>
      <c r="H73" s="158"/>
      <c r="I73" s="158"/>
      <c r="J73" s="158"/>
      <c r="K73" s="158"/>
      <c r="L73" s="158"/>
      <c r="M73" s="158"/>
      <c r="N73" s="158"/>
      <c r="O73" s="158"/>
      <c r="P73" s="158"/>
      <c r="R73" s="130"/>
      <c r="S73" s="131" t="s">
        <v>229</v>
      </c>
    </row>
    <row r="74" spans="1:20" ht="29.25" customHeight="1">
      <c r="A74" s="158"/>
      <c r="B74" s="201"/>
      <c r="C74" s="212"/>
      <c r="D74" s="201"/>
      <c r="E74" s="201"/>
      <c r="F74" s="181"/>
      <c r="G74" s="158"/>
      <c r="H74" s="158"/>
      <c r="I74" s="158"/>
      <c r="J74" s="158"/>
      <c r="K74" s="158"/>
      <c r="L74" s="158"/>
      <c r="M74" s="158"/>
      <c r="N74" s="158"/>
      <c r="O74" s="158"/>
      <c r="P74" s="158"/>
      <c r="R74" s="129"/>
      <c r="T74" s="129"/>
    </row>
    <row r="75" spans="1:20" ht="29.25" customHeight="1">
      <c r="A75" s="158"/>
      <c r="B75" s="201"/>
      <c r="C75" s="212"/>
      <c r="D75" s="201"/>
      <c r="E75" s="201"/>
      <c r="F75" s="181"/>
      <c r="G75" s="158"/>
      <c r="H75" s="158"/>
      <c r="I75" s="158"/>
      <c r="J75" s="158"/>
      <c r="K75" s="158"/>
      <c r="L75" s="158"/>
      <c r="M75" s="158"/>
      <c r="N75" s="158"/>
      <c r="O75" s="158"/>
      <c r="P75" s="158"/>
      <c r="R75" s="129"/>
      <c r="T75" s="129"/>
    </row>
    <row r="76" spans="1:20" ht="29.25" customHeight="1">
      <c r="A76" s="158"/>
      <c r="B76" s="201"/>
      <c r="C76" s="212"/>
      <c r="D76" s="201"/>
      <c r="E76" s="201"/>
      <c r="F76" s="181"/>
      <c r="G76" s="158"/>
      <c r="H76" s="158"/>
      <c r="I76" s="158"/>
      <c r="J76" s="158"/>
      <c r="K76" s="158"/>
      <c r="L76" s="158"/>
      <c r="M76" s="158"/>
      <c r="N76" s="158"/>
      <c r="O76" s="158"/>
      <c r="P76" s="158"/>
      <c r="R76" s="129"/>
      <c r="T76" s="129"/>
    </row>
    <row r="77" spans="1:20" ht="29.25" customHeight="1">
      <c r="A77" s="158"/>
      <c r="B77" s="201"/>
      <c r="C77" s="212"/>
      <c r="D77" s="201"/>
      <c r="E77" s="201"/>
      <c r="F77" s="181"/>
      <c r="G77" s="158"/>
      <c r="H77" s="158"/>
      <c r="I77" s="158"/>
      <c r="J77" s="158"/>
      <c r="K77" s="158"/>
      <c r="L77" s="158"/>
      <c r="M77" s="158"/>
      <c r="N77" s="158"/>
      <c r="O77" s="158"/>
      <c r="P77" s="158"/>
      <c r="R77" s="129"/>
      <c r="T77" s="129"/>
    </row>
    <row r="78" spans="1:16" ht="29.25" customHeight="1">
      <c r="A78" s="158"/>
      <c r="B78" s="160"/>
      <c r="C78" s="214" t="s">
        <v>1</v>
      </c>
      <c r="D78" s="160"/>
      <c r="E78" s="160"/>
      <c r="F78" s="160"/>
      <c r="G78" s="158"/>
      <c r="H78" s="158"/>
      <c r="I78" s="158"/>
      <c r="J78" s="158"/>
      <c r="K78" s="158"/>
      <c r="L78" s="158"/>
      <c r="M78" s="158"/>
      <c r="N78" s="158"/>
      <c r="O78" s="158"/>
      <c r="P78" s="158"/>
    </row>
    <row r="79" spans="1:16" ht="15">
      <c r="A79" s="158"/>
      <c r="B79" s="158"/>
      <c r="C79" s="158"/>
      <c r="D79" s="158"/>
      <c r="E79" s="158"/>
      <c r="F79" s="158"/>
      <c r="G79" s="158"/>
      <c r="H79" s="158"/>
      <c r="I79" s="158"/>
      <c r="J79" s="158"/>
      <c r="K79" s="158"/>
      <c r="L79" s="158"/>
      <c r="M79" s="158"/>
      <c r="N79" s="158"/>
      <c r="O79" s="158"/>
      <c r="P79" s="158"/>
    </row>
    <row r="80" spans="1:16" ht="15">
      <c r="A80" s="158"/>
      <c r="B80" s="158"/>
      <c r="C80" s="200"/>
      <c r="D80" s="158"/>
      <c r="E80" s="158"/>
      <c r="F80" s="158"/>
      <c r="G80" s="158"/>
      <c r="H80" s="158"/>
      <c r="I80" s="158"/>
      <c r="J80" s="158"/>
      <c r="K80" s="158"/>
      <c r="L80" s="158"/>
      <c r="M80" s="158"/>
      <c r="N80" s="158"/>
      <c r="O80" s="158"/>
      <c r="P80" s="158"/>
    </row>
    <row r="81" spans="1:16" ht="15">
      <c r="A81" s="158"/>
      <c r="B81" s="158"/>
      <c r="C81" s="159" t="s">
        <v>0</v>
      </c>
      <c r="D81" s="158" t="s">
        <v>231</v>
      </c>
      <c r="E81" s="158"/>
      <c r="F81" s="158"/>
      <c r="G81" s="158"/>
      <c r="H81" s="158"/>
      <c r="I81" s="158"/>
      <c r="J81" s="158"/>
      <c r="K81" s="158"/>
      <c r="L81" s="158"/>
      <c r="M81" s="158"/>
      <c r="N81" s="158"/>
      <c r="O81" s="158"/>
      <c r="P81" s="158"/>
    </row>
    <row r="82" spans="1:16" ht="15">
      <c r="A82" s="158"/>
      <c r="B82" s="158"/>
      <c r="C82" s="158"/>
      <c r="D82" s="158"/>
      <c r="E82" s="158"/>
      <c r="F82" s="158"/>
      <c r="G82" s="158"/>
      <c r="H82" s="158"/>
      <c r="I82" s="158"/>
      <c r="J82" s="158"/>
      <c r="K82" s="158"/>
      <c r="L82" s="158"/>
      <c r="M82" s="158"/>
      <c r="N82" s="158"/>
      <c r="O82" s="158"/>
      <c r="P82" s="158"/>
    </row>
    <row r="83" spans="1:25" s="5" customFormat="1" ht="15">
      <c r="A83" s="215"/>
      <c r="B83" s="216"/>
      <c r="C83" s="217" t="s">
        <v>113</v>
      </c>
      <c r="D83" s="216"/>
      <c r="E83" s="218"/>
      <c r="F83" s="215"/>
      <c r="G83" s="215"/>
      <c r="H83" s="215"/>
      <c r="I83" s="215"/>
      <c r="J83" s="215"/>
      <c r="K83" s="215"/>
      <c r="L83" s="215"/>
      <c r="M83" s="215"/>
      <c r="N83" s="215"/>
      <c r="O83" s="215"/>
      <c r="P83" s="215"/>
      <c r="Q83" s="155"/>
      <c r="R83" s="156"/>
      <c r="S83" s="29"/>
      <c r="T83" s="156"/>
      <c r="U83" s="157"/>
      <c r="V83" s="29"/>
      <c r="W83" s="29"/>
      <c r="Y83" s="155"/>
    </row>
    <row r="84" spans="2:8" ht="15">
      <c r="B84" s="134"/>
      <c r="C84" s="135"/>
      <c r="D84" s="134"/>
      <c r="E84" s="136"/>
      <c r="F84" s="40"/>
      <c r="G84" s="40"/>
      <c r="H84" s="40"/>
    </row>
    <row r="85" spans="2:8" ht="24.75" customHeight="1">
      <c r="B85" s="132"/>
      <c r="C85" s="135" t="s">
        <v>114</v>
      </c>
      <c r="D85" s="132"/>
      <c r="E85" s="133"/>
      <c r="F85" s="29"/>
      <c r="G85" s="29"/>
      <c r="H85" s="40"/>
    </row>
    <row r="86" spans="2:8" ht="24.75" customHeight="1">
      <c r="B86" s="132"/>
      <c r="C86" s="135" t="s">
        <v>115</v>
      </c>
      <c r="D86" s="132"/>
      <c r="E86" s="133"/>
      <c r="F86" s="29"/>
      <c r="G86" s="29"/>
      <c r="H86" s="40"/>
    </row>
    <row r="87" spans="2:8" ht="24.75" customHeight="1">
      <c r="B87" s="132"/>
      <c r="C87" s="135" t="s">
        <v>116</v>
      </c>
      <c r="D87" s="132"/>
      <c r="E87" s="133"/>
      <c r="F87" s="29"/>
      <c r="G87" s="29"/>
      <c r="H87" s="40"/>
    </row>
    <row r="88" spans="2:8" ht="24.75" customHeight="1">
      <c r="B88" s="132"/>
      <c r="C88" s="135" t="s">
        <v>117</v>
      </c>
      <c r="D88" s="132"/>
      <c r="E88" s="133"/>
      <c r="F88" s="29"/>
      <c r="G88" s="29"/>
      <c r="H88" s="40"/>
    </row>
    <row r="89" spans="2:8" ht="15.75" thickBot="1">
      <c r="B89" s="134"/>
      <c r="C89" s="135"/>
      <c r="D89" s="134"/>
      <c r="E89" s="136"/>
      <c r="F89" s="40"/>
      <c r="G89" s="40"/>
      <c r="H89" s="40"/>
    </row>
    <row r="90" spans="2:25" s="2" customFormat="1" ht="15">
      <c r="B90" s="151"/>
      <c r="C90" s="152"/>
      <c r="D90" s="151"/>
      <c r="E90" s="151"/>
      <c r="F90" s="151"/>
      <c r="G90" s="151"/>
      <c r="H90" s="151"/>
      <c r="Q90" s="147"/>
      <c r="R90" s="153"/>
      <c r="S90" s="151"/>
      <c r="T90" s="153"/>
      <c r="U90" s="154"/>
      <c r="V90" s="151"/>
      <c r="W90" s="151"/>
      <c r="Y90" s="147"/>
    </row>
  </sheetData>
  <sheetProtection sheet="1" objects="1" scenarios="1" selectLockedCells="1"/>
  <mergeCells count="22">
    <mergeCell ref="D65:E65"/>
    <mergeCell ref="P16:P18"/>
    <mergeCell ref="G27:I27"/>
    <mergeCell ref="O16:O18"/>
    <mergeCell ref="H16:H18"/>
    <mergeCell ref="I16:J17"/>
    <mergeCell ref="D64:E64"/>
    <mergeCell ref="C16:C18"/>
    <mergeCell ref="T16:T18"/>
    <mergeCell ref="V16:V18"/>
    <mergeCell ref="W16:W18"/>
    <mergeCell ref="B16:B18"/>
    <mergeCell ref="C68:F68"/>
    <mergeCell ref="E16:E18"/>
    <mergeCell ref="F16:F18"/>
    <mergeCell ref="G16:G18"/>
    <mergeCell ref="R16:R18"/>
    <mergeCell ref="D16:D18"/>
    <mergeCell ref="K16:K18"/>
    <mergeCell ref="L16:L18"/>
    <mergeCell ref="M16:M18"/>
    <mergeCell ref="N16:N18"/>
  </mergeCells>
  <printOptions gridLines="1"/>
  <pageMargins left="0.42" right="0.23" top="0.41" bottom="0.52" header="0.2" footer="0.21"/>
  <pageSetup fitToHeight="2" fitToWidth="1" horizontalDpi="600" verticalDpi="600" orientation="landscape" scale="42" r:id="rId1"/>
  <headerFooter>
    <oddHeader>&amp;C&amp;"-,Bold"&amp;14&amp;F</oddHeader>
    <oddFooter>&amp;L&amp;"-,Bold"&amp;8&amp;Z&amp;F&amp;R&amp;"-,Bold"&amp;8Page &amp;P if &amp;N</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B2:I27"/>
  <sheetViews>
    <sheetView zoomScale="40" zoomScaleNormal="40" zoomScalePageLayoutView="0" workbookViewId="0" topLeftCell="A1">
      <selection activeCell="G18" sqref="G18"/>
    </sheetView>
  </sheetViews>
  <sheetFormatPr defaultColWidth="9.140625" defaultRowHeight="15"/>
  <cols>
    <col min="1" max="1" width="2.00390625" style="0" customWidth="1"/>
    <col min="2" max="2" width="27.421875" style="0" customWidth="1"/>
    <col min="3" max="3" width="36.140625" style="0" customWidth="1"/>
    <col min="4" max="4" width="26.7109375" style="0" customWidth="1"/>
    <col min="5" max="5" width="27.140625" style="0" customWidth="1"/>
    <col min="6" max="6" width="15.28125" style="220" customWidth="1"/>
    <col min="7" max="7" width="17.421875" style="0" customWidth="1"/>
    <col min="8" max="8" width="38.8515625" style="0" customWidth="1"/>
    <col min="9" max="9" width="25.28125" style="0" customWidth="1"/>
  </cols>
  <sheetData>
    <row r="2" spans="3:4" ht="27" customHeight="1">
      <c r="C2" s="104" t="s">
        <v>252</v>
      </c>
      <c r="D2" s="101"/>
    </row>
    <row r="3" spans="3:4" ht="27" customHeight="1">
      <c r="C3" s="104" t="s">
        <v>251</v>
      </c>
      <c r="D3" s="101"/>
    </row>
    <row r="4" ht="27" customHeight="1"/>
    <row r="5" ht="27" customHeight="1">
      <c r="C5" s="223" t="s">
        <v>253</v>
      </c>
    </row>
    <row r="6" ht="39.75" customHeight="1" thickBot="1"/>
    <row r="7" spans="2:9" s="103" customFormat="1" ht="32.25" thickBot="1">
      <c r="B7" s="105" t="s">
        <v>206</v>
      </c>
      <c r="C7" s="106" t="s">
        <v>207</v>
      </c>
      <c r="D7" s="106" t="s">
        <v>208</v>
      </c>
      <c r="E7" s="107" t="s">
        <v>209</v>
      </c>
      <c r="F7" s="221" t="s">
        <v>110</v>
      </c>
      <c r="G7" s="106" t="s">
        <v>223</v>
      </c>
      <c r="H7" s="107" t="s">
        <v>238</v>
      </c>
      <c r="I7" s="105" t="s">
        <v>234</v>
      </c>
    </row>
    <row r="8" spans="2:9" s="103" customFormat="1" ht="31.5" customHeight="1" thickBot="1">
      <c r="B8" s="108">
        <v>40</v>
      </c>
      <c r="C8" s="109" t="s">
        <v>210</v>
      </c>
      <c r="D8" s="109" t="s">
        <v>211</v>
      </c>
      <c r="E8" s="219"/>
      <c r="F8" s="224">
        <v>0</v>
      </c>
      <c r="G8" s="225">
        <f>$B8*F8</f>
        <v>0</v>
      </c>
      <c r="H8" s="226"/>
      <c r="I8" s="227"/>
    </row>
    <row r="9" spans="2:9" s="103" customFormat="1" ht="31.5" customHeight="1" thickBot="1">
      <c r="B9" s="108">
        <v>415</v>
      </c>
      <c r="C9" s="109" t="s">
        <v>212</v>
      </c>
      <c r="D9" s="109" t="s">
        <v>99</v>
      </c>
      <c r="E9" s="219" t="s">
        <v>213</v>
      </c>
      <c r="F9" s="224">
        <v>0</v>
      </c>
      <c r="G9" s="225">
        <f aca="true" t="shared" si="0" ref="G9:G21">$B9*F9</f>
        <v>0</v>
      </c>
      <c r="H9" s="226"/>
      <c r="I9" s="227"/>
    </row>
    <row r="10" spans="2:9" s="103" customFormat="1" ht="31.5" customHeight="1" thickBot="1">
      <c r="B10" s="108">
        <v>830</v>
      </c>
      <c r="C10" s="109" t="s">
        <v>214</v>
      </c>
      <c r="D10" s="109" t="s">
        <v>70</v>
      </c>
      <c r="E10" s="219"/>
      <c r="F10" s="224">
        <v>0</v>
      </c>
      <c r="G10" s="225">
        <f t="shared" si="0"/>
        <v>0</v>
      </c>
      <c r="H10" s="226"/>
      <c r="I10" s="227"/>
    </row>
    <row r="11" spans="2:9" s="103" customFormat="1" ht="31.5" customHeight="1" thickBot="1">
      <c r="B11" s="108">
        <v>10</v>
      </c>
      <c r="C11" s="109" t="s">
        <v>212</v>
      </c>
      <c r="D11" s="109" t="s">
        <v>215</v>
      </c>
      <c r="E11" s="219" t="s">
        <v>216</v>
      </c>
      <c r="F11" s="224">
        <v>0</v>
      </c>
      <c r="G11" s="225">
        <f t="shared" si="0"/>
        <v>0</v>
      </c>
      <c r="H11" s="226"/>
      <c r="I11" s="227"/>
    </row>
    <row r="12" spans="2:9" s="103" customFormat="1" ht="31.5" customHeight="1" thickBot="1">
      <c r="B12" s="108">
        <v>2</v>
      </c>
      <c r="C12" s="109" t="s">
        <v>214</v>
      </c>
      <c r="D12" s="109" t="s">
        <v>67</v>
      </c>
      <c r="E12" s="219"/>
      <c r="F12" s="224">
        <v>0</v>
      </c>
      <c r="G12" s="225">
        <f t="shared" si="0"/>
        <v>0</v>
      </c>
      <c r="H12" s="226"/>
      <c r="I12" s="227"/>
    </row>
    <row r="13" spans="2:9" s="103" customFormat="1" ht="31.5" customHeight="1" thickBot="1">
      <c r="B13" s="108">
        <v>200</v>
      </c>
      <c r="C13" s="109" t="s">
        <v>217</v>
      </c>
      <c r="D13" s="109" t="s">
        <v>218</v>
      </c>
      <c r="E13" s="219" t="s">
        <v>219</v>
      </c>
      <c r="F13" s="224">
        <v>0</v>
      </c>
      <c r="G13" s="225">
        <f t="shared" si="0"/>
        <v>0</v>
      </c>
      <c r="H13" s="226"/>
      <c r="I13" s="227"/>
    </row>
    <row r="14" spans="2:9" s="103" customFormat="1" ht="31.5" customHeight="1" thickBot="1">
      <c r="B14" s="108">
        <v>1</v>
      </c>
      <c r="C14" s="109" t="s">
        <v>220</v>
      </c>
      <c r="D14" s="109" t="s">
        <v>17</v>
      </c>
      <c r="E14" s="219"/>
      <c r="F14" s="224">
        <v>0</v>
      </c>
      <c r="G14" s="225">
        <f t="shared" si="0"/>
        <v>0</v>
      </c>
      <c r="H14" s="226"/>
      <c r="I14" s="227"/>
    </row>
    <row r="15" spans="2:9" s="103" customFormat="1" ht="31.5" customHeight="1" thickBot="1">
      <c r="B15" s="108">
        <v>1</v>
      </c>
      <c r="C15" s="109" t="s">
        <v>220</v>
      </c>
      <c r="D15" s="109" t="s">
        <v>16</v>
      </c>
      <c r="E15" s="219"/>
      <c r="F15" s="224">
        <v>0</v>
      </c>
      <c r="G15" s="225">
        <f t="shared" si="0"/>
        <v>0</v>
      </c>
      <c r="H15" s="226"/>
      <c r="I15" s="227"/>
    </row>
    <row r="16" spans="2:9" s="103" customFormat="1" ht="31.5" customHeight="1" thickBot="1">
      <c r="B16" s="108">
        <v>1</v>
      </c>
      <c r="C16" s="109" t="s">
        <v>220</v>
      </c>
      <c r="D16" s="109" t="s">
        <v>13</v>
      </c>
      <c r="E16" s="219"/>
      <c r="F16" s="224">
        <v>0</v>
      </c>
      <c r="G16" s="225">
        <f t="shared" si="0"/>
        <v>0</v>
      </c>
      <c r="H16" s="226"/>
      <c r="I16" s="227"/>
    </row>
    <row r="17" spans="2:9" s="103" customFormat="1" ht="31.5" customHeight="1" thickBot="1">
      <c r="B17" s="108">
        <v>5</v>
      </c>
      <c r="C17" s="109" t="s">
        <v>221</v>
      </c>
      <c r="D17" s="109" t="s">
        <v>10</v>
      </c>
      <c r="E17" s="219"/>
      <c r="F17" s="224">
        <v>0</v>
      </c>
      <c r="G17" s="225">
        <f t="shared" si="0"/>
        <v>0</v>
      </c>
      <c r="H17" s="226"/>
      <c r="I17" s="227"/>
    </row>
    <row r="18" spans="2:9" s="103" customFormat="1" ht="31.5" customHeight="1" thickBot="1">
      <c r="B18" s="108">
        <v>5</v>
      </c>
      <c r="C18" s="109" t="s">
        <v>221</v>
      </c>
      <c r="D18" s="109" t="s">
        <v>9</v>
      </c>
      <c r="E18" s="219"/>
      <c r="F18" s="224">
        <v>0</v>
      </c>
      <c r="G18" s="225">
        <f t="shared" si="0"/>
        <v>0</v>
      </c>
      <c r="H18" s="226"/>
      <c r="I18" s="227"/>
    </row>
    <row r="19" spans="2:9" s="103" customFormat="1" ht="31.5" customHeight="1" thickBot="1">
      <c r="B19" s="108">
        <v>2</v>
      </c>
      <c r="C19" s="109" t="s">
        <v>221</v>
      </c>
      <c r="D19" s="109" t="s">
        <v>7</v>
      </c>
      <c r="E19" s="219"/>
      <c r="F19" s="224">
        <v>0</v>
      </c>
      <c r="G19" s="225">
        <f t="shared" si="0"/>
        <v>0</v>
      </c>
      <c r="H19" s="226"/>
      <c r="I19" s="227"/>
    </row>
    <row r="20" spans="2:9" s="103" customFormat="1" ht="31.5" customHeight="1" thickBot="1">
      <c r="B20" s="108">
        <v>1</v>
      </c>
      <c r="C20" s="109" t="s">
        <v>242</v>
      </c>
      <c r="D20" s="109"/>
      <c r="E20" s="219"/>
      <c r="F20" s="224">
        <v>0</v>
      </c>
      <c r="G20" s="225">
        <f t="shared" si="0"/>
        <v>0</v>
      </c>
      <c r="H20" s="226"/>
      <c r="I20" s="227"/>
    </row>
    <row r="21" spans="2:9" s="103" customFormat="1" ht="31.5" customHeight="1" thickBot="1">
      <c r="B21" s="108">
        <v>1</v>
      </c>
      <c r="C21" s="109" t="s">
        <v>222</v>
      </c>
      <c r="D21" s="109"/>
      <c r="E21" s="219"/>
      <c r="F21" s="224">
        <v>0</v>
      </c>
      <c r="G21" s="225">
        <f t="shared" si="0"/>
        <v>0</v>
      </c>
      <c r="H21" s="226"/>
      <c r="I21" s="227"/>
    </row>
    <row r="22" spans="2:9" s="103" customFormat="1" ht="16.5" thickBot="1">
      <c r="B22" s="110"/>
      <c r="C22" s="111"/>
      <c r="D22" s="111"/>
      <c r="E22" s="112" t="s">
        <v>224</v>
      </c>
      <c r="F22" s="228"/>
      <c r="G22" s="229">
        <f>SUM(G8:G21)</f>
        <v>0</v>
      </c>
      <c r="H22" s="230"/>
      <c r="I22" s="230"/>
    </row>
    <row r="23" spans="2:9" s="103" customFormat="1" ht="16.5" thickTop="1">
      <c r="B23" s="110"/>
      <c r="C23" s="111"/>
      <c r="D23" s="111"/>
      <c r="E23" s="111"/>
      <c r="F23" s="228"/>
      <c r="G23" s="230"/>
      <c r="H23" s="230"/>
      <c r="I23" s="230"/>
    </row>
    <row r="24" spans="2:6" s="103" customFormat="1" ht="15.75">
      <c r="B24" s="113"/>
      <c r="F24" s="222"/>
    </row>
    <row r="25" spans="2:6" s="103" customFormat="1" ht="25.5" customHeight="1">
      <c r="B25" s="102" t="s">
        <v>239</v>
      </c>
      <c r="F25" s="222"/>
    </row>
    <row r="26" spans="2:6" s="103" customFormat="1" ht="25.5" customHeight="1">
      <c r="B26" s="102" t="s">
        <v>240</v>
      </c>
      <c r="F26" s="222"/>
    </row>
    <row r="27" spans="2:6" s="103" customFormat="1" ht="25.5" customHeight="1">
      <c r="B27" s="102" t="s">
        <v>241</v>
      </c>
      <c r="F27" s="222"/>
    </row>
  </sheetData>
  <sheetProtection sheet="1" objects="1" scenarios="1" selectLockedCells="1"/>
  <printOptions/>
  <pageMargins left="0.25" right="0.25" top="0.75" bottom="0.75" header="0.3" footer="0.3"/>
  <pageSetup fitToHeight="1" fitToWidth="1" horizontalDpi="600" verticalDpi="600" orientation="landscape" scale="59" r:id="rId1"/>
  <headerFooter>
    <oddFooter>&amp;L&amp;F&amp;CPrinted on &amp;D&amp;RRobert Kuhn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Wayne State University FP&amp;M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 Foster</dc:creator>
  <cp:keywords/>
  <dc:description/>
  <cp:lastModifiedBy>Patricia Milewski</cp:lastModifiedBy>
  <cp:lastPrinted>2013-05-30T15:50:20Z</cp:lastPrinted>
  <dcterms:created xsi:type="dcterms:W3CDTF">2013-05-24T14:42:51Z</dcterms:created>
  <dcterms:modified xsi:type="dcterms:W3CDTF">2013-05-30T17:04:13Z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