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440" windowHeight="11115" activeTab="2"/>
  </bookViews>
  <sheets>
    <sheet name="C.1" sheetId="4" r:id="rId1"/>
    <sheet name="C.2" sheetId="1" r:id="rId2"/>
    <sheet name="C.3" sheetId="5" r:id="rId3"/>
  </sheets>
  <definedNames>
    <definedName name="_xlnm.Print_Titles" localSheetId="1">C.2!$6:$6</definedName>
    <definedName name="Z_2F0C801B_7EA3_499E_8B99_E80E86F3D7E2_.wvu.PrintTitles" localSheetId="1" hidden="1">C.2!$6:$6</definedName>
    <definedName name="Z_93CCFD43_4170_43AC_96A5_164F08BEAF2A_.wvu.PrintTitles" localSheetId="1" hidden="1">C.2!$6:$6</definedName>
  </definedNames>
  <calcPr calcId="145621"/>
  <customWorkbookViews>
    <customWorkbookView name="Ken Doherty - Personal View" guid="{93CCFD43-4170-43AC-96A5-164F08BEAF2A}" mergeInterval="0" personalView="1" maximized="1" windowWidth="1276" windowHeight="753" activeSheetId="2"/>
    <customWorkbookView name="Paula S. Reyes - Personal View" guid="{2F0C801B-7EA3-499E-8B99-E80E86F3D7E2}" mergeInterval="0" personalView="1" maximized="1" windowWidth="1920" windowHeight="934" activeSheetId="1"/>
  </customWorkbookViews>
</workbook>
</file>

<file path=xl/calcChain.xml><?xml version="1.0" encoding="utf-8"?>
<calcChain xmlns="http://schemas.openxmlformats.org/spreadsheetml/2006/main">
  <c r="N126" i="1" l="1"/>
  <c r="P126" i="1" s="1"/>
  <c r="G126" i="1"/>
  <c r="H126" i="1" s="1"/>
  <c r="G95" i="1"/>
  <c r="H95" i="1" s="1"/>
  <c r="N95" i="1"/>
  <c r="P95" i="1"/>
  <c r="G96" i="1"/>
  <c r="H96" i="1"/>
  <c r="I96" i="1" s="1"/>
  <c r="N96" i="1"/>
  <c r="P96" i="1"/>
  <c r="G97" i="1"/>
  <c r="H97" i="1" s="1"/>
  <c r="N97" i="1"/>
  <c r="P97" i="1"/>
  <c r="G98" i="1"/>
  <c r="H98" i="1"/>
  <c r="I98" i="1" s="1"/>
  <c r="K98" i="1"/>
  <c r="N98" i="1"/>
  <c r="P98" i="1"/>
  <c r="G99" i="1"/>
  <c r="H99" i="1"/>
  <c r="I99" i="1"/>
  <c r="K99" i="1"/>
  <c r="N99" i="1"/>
  <c r="P99" i="1"/>
  <c r="G100" i="1"/>
  <c r="H100" i="1"/>
  <c r="I100" i="1" s="1"/>
  <c r="N100" i="1"/>
  <c r="P100" i="1"/>
  <c r="G101" i="1"/>
  <c r="H101" i="1"/>
  <c r="I101" i="1" s="1"/>
  <c r="N101" i="1"/>
  <c r="P101" i="1"/>
  <c r="G102" i="1"/>
  <c r="H102" i="1"/>
  <c r="I102" i="1"/>
  <c r="K102" i="1"/>
  <c r="N102" i="1"/>
  <c r="P102" i="1"/>
  <c r="G103" i="1"/>
  <c r="H103" i="1" s="1"/>
  <c r="N103" i="1"/>
  <c r="P103" i="1"/>
  <c r="G104" i="1"/>
  <c r="H104" i="1" s="1"/>
  <c r="I104" i="1" s="1"/>
  <c r="N104" i="1"/>
  <c r="P104" i="1"/>
  <c r="G105" i="1"/>
  <c r="H105" i="1"/>
  <c r="I105" i="1" s="1"/>
  <c r="K105" i="1"/>
  <c r="N105" i="1"/>
  <c r="P105" i="1"/>
  <c r="G106" i="1"/>
  <c r="H106" i="1"/>
  <c r="I106" i="1" s="1"/>
  <c r="N106" i="1"/>
  <c r="P106" i="1"/>
  <c r="G107" i="1"/>
  <c r="H107" i="1"/>
  <c r="I107" i="1" s="1"/>
  <c r="K107" i="1"/>
  <c r="N107" i="1"/>
  <c r="P107" i="1"/>
  <c r="G108" i="1"/>
  <c r="H108" i="1"/>
  <c r="I108" i="1" s="1"/>
  <c r="N108" i="1"/>
  <c r="P108" i="1"/>
  <c r="G109" i="1"/>
  <c r="H109" i="1"/>
  <c r="I109" i="1" s="1"/>
  <c r="N109" i="1"/>
  <c r="P109" i="1"/>
  <c r="G110" i="1"/>
  <c r="H110" i="1"/>
  <c r="K110" i="1" s="1"/>
  <c r="I110" i="1"/>
  <c r="N110" i="1"/>
  <c r="P110" i="1"/>
  <c r="G81" i="1"/>
  <c r="H81" i="1"/>
  <c r="I81" i="1"/>
  <c r="K81" i="1"/>
  <c r="N81" i="1"/>
  <c r="P81" i="1"/>
  <c r="G82" i="1"/>
  <c r="H82" i="1"/>
  <c r="I82" i="1" s="1"/>
  <c r="N82" i="1"/>
  <c r="P82" i="1"/>
  <c r="G70" i="1"/>
  <c r="H70" i="1"/>
  <c r="I70" i="1"/>
  <c r="K70" i="1"/>
  <c r="N70" i="1"/>
  <c r="P70" i="1"/>
  <c r="G71" i="1"/>
  <c r="H71" i="1"/>
  <c r="I71" i="1" s="1"/>
  <c r="N71" i="1"/>
  <c r="P71" i="1"/>
  <c r="G72" i="1"/>
  <c r="H72" i="1"/>
  <c r="I72" i="1"/>
  <c r="K72" i="1"/>
  <c r="N72" i="1"/>
  <c r="P72" i="1"/>
  <c r="G73" i="1"/>
  <c r="H73" i="1"/>
  <c r="I73" i="1"/>
  <c r="K73" i="1"/>
  <c r="N73" i="1"/>
  <c r="P73" i="1"/>
  <c r="G74" i="1"/>
  <c r="H74" i="1"/>
  <c r="I74" i="1" s="1"/>
  <c r="N74" i="1"/>
  <c r="P74" i="1"/>
  <c r="G75" i="1"/>
  <c r="H75" i="1"/>
  <c r="I75" i="1" s="1"/>
  <c r="N75" i="1"/>
  <c r="P75" i="1"/>
  <c r="G76" i="1"/>
  <c r="H76" i="1"/>
  <c r="I76" i="1"/>
  <c r="K76" i="1"/>
  <c r="N76" i="1"/>
  <c r="P76" i="1"/>
  <c r="G77" i="1"/>
  <c r="H77" i="1"/>
  <c r="I77" i="1" s="1"/>
  <c r="N77" i="1"/>
  <c r="P77" i="1"/>
  <c r="G78" i="1"/>
  <c r="H78" i="1"/>
  <c r="I78" i="1"/>
  <c r="K78" i="1"/>
  <c r="N78" i="1"/>
  <c r="P78" i="1"/>
  <c r="G79" i="1"/>
  <c r="H79" i="1"/>
  <c r="I79" i="1" s="1"/>
  <c r="N79" i="1"/>
  <c r="P79" i="1"/>
  <c r="N9" i="1"/>
  <c r="P9" i="1"/>
  <c r="N10" i="1"/>
  <c r="P10" i="1"/>
  <c r="N11" i="1"/>
  <c r="P11" i="1"/>
  <c r="N12" i="1"/>
  <c r="P12" i="1"/>
  <c r="N13" i="1"/>
  <c r="P13" i="1"/>
  <c r="N14" i="1"/>
  <c r="P14" i="1"/>
  <c r="N15" i="1"/>
  <c r="P15" i="1"/>
  <c r="N16" i="1"/>
  <c r="P16" i="1"/>
  <c r="N17" i="1"/>
  <c r="P17" i="1"/>
  <c r="N18" i="1"/>
  <c r="P18" i="1"/>
  <c r="N19" i="1"/>
  <c r="P19" i="1"/>
  <c r="N20" i="1"/>
  <c r="P20" i="1"/>
  <c r="N21" i="1"/>
  <c r="P21" i="1"/>
  <c r="N22" i="1"/>
  <c r="P22" i="1"/>
  <c r="N23" i="1"/>
  <c r="P23" i="1"/>
  <c r="N24" i="1"/>
  <c r="P24" i="1"/>
  <c r="N25" i="1"/>
  <c r="P25" i="1"/>
  <c r="N26" i="1"/>
  <c r="P26" i="1"/>
  <c r="N27" i="1"/>
  <c r="P27" i="1"/>
  <c r="N28" i="1"/>
  <c r="P28" i="1"/>
  <c r="N29" i="1"/>
  <c r="P29" i="1"/>
  <c r="N30" i="1"/>
  <c r="P30" i="1"/>
  <c r="N31" i="1"/>
  <c r="P31" i="1"/>
  <c r="N32" i="1"/>
  <c r="P32" i="1"/>
  <c r="N33" i="1"/>
  <c r="P33" i="1"/>
  <c r="N34" i="1"/>
  <c r="P34" i="1"/>
  <c r="N35" i="1"/>
  <c r="P35" i="1"/>
  <c r="N36" i="1"/>
  <c r="P36" i="1"/>
  <c r="N37" i="1"/>
  <c r="P37" i="1"/>
  <c r="N38" i="1"/>
  <c r="P38" i="1"/>
  <c r="N39" i="1"/>
  <c r="P39" i="1"/>
  <c r="N40" i="1"/>
  <c r="P40" i="1"/>
  <c r="N41" i="1"/>
  <c r="P41" i="1"/>
  <c r="N42" i="1"/>
  <c r="P42" i="1"/>
  <c r="N43" i="1"/>
  <c r="P43" i="1"/>
  <c r="N44" i="1"/>
  <c r="P44" i="1"/>
  <c r="N45" i="1"/>
  <c r="P45" i="1"/>
  <c r="N46" i="1"/>
  <c r="P46" i="1"/>
  <c r="N47" i="1"/>
  <c r="P47" i="1"/>
  <c r="N48" i="1"/>
  <c r="P48" i="1"/>
  <c r="N49" i="1"/>
  <c r="P49" i="1"/>
  <c r="N50" i="1"/>
  <c r="P50" i="1"/>
  <c r="N51" i="1"/>
  <c r="P51" i="1"/>
  <c r="N52" i="1"/>
  <c r="P52" i="1"/>
  <c r="N53" i="1"/>
  <c r="P53" i="1"/>
  <c r="N54" i="1"/>
  <c r="P54" i="1"/>
  <c r="N55" i="1"/>
  <c r="P55" i="1"/>
  <c r="N56" i="1"/>
  <c r="P56" i="1"/>
  <c r="N57" i="1"/>
  <c r="P57" i="1"/>
  <c r="N58" i="1"/>
  <c r="P58" i="1"/>
  <c r="N59" i="1"/>
  <c r="P59" i="1"/>
  <c r="N60" i="1"/>
  <c r="P60" i="1"/>
  <c r="N61" i="1"/>
  <c r="P61" i="1"/>
  <c r="N62" i="1"/>
  <c r="P62" i="1"/>
  <c r="N63" i="1"/>
  <c r="P63" i="1"/>
  <c r="N64" i="1"/>
  <c r="P64" i="1"/>
  <c r="N65" i="1"/>
  <c r="P65" i="1"/>
  <c r="N66" i="1"/>
  <c r="P66" i="1"/>
  <c r="N67" i="1"/>
  <c r="P67" i="1"/>
  <c r="N68" i="1"/>
  <c r="P68" i="1"/>
  <c r="N69" i="1"/>
  <c r="P69" i="1"/>
  <c r="N80" i="1"/>
  <c r="P80" i="1"/>
  <c r="N83" i="1"/>
  <c r="P83" i="1"/>
  <c r="N84" i="1"/>
  <c r="P84" i="1"/>
  <c r="N85" i="1"/>
  <c r="P85" i="1"/>
  <c r="N86" i="1"/>
  <c r="P86" i="1"/>
  <c r="N87" i="1"/>
  <c r="P87" i="1"/>
  <c r="N88" i="1"/>
  <c r="P88" i="1"/>
  <c r="N89" i="1"/>
  <c r="P89" i="1"/>
  <c r="N90" i="1"/>
  <c r="P90" i="1"/>
  <c r="N91" i="1"/>
  <c r="P91" i="1"/>
  <c r="N92" i="1"/>
  <c r="P92" i="1"/>
  <c r="N93" i="1"/>
  <c r="P93" i="1"/>
  <c r="N94" i="1"/>
  <c r="P94" i="1"/>
  <c r="N111" i="1"/>
  <c r="P111" i="1"/>
  <c r="N112" i="1"/>
  <c r="P112" i="1"/>
  <c r="N113" i="1"/>
  <c r="P113" i="1"/>
  <c r="N114" i="1"/>
  <c r="P114" i="1"/>
  <c r="N115" i="1"/>
  <c r="P115" i="1"/>
  <c r="N116" i="1"/>
  <c r="P116" i="1"/>
  <c r="N117" i="1"/>
  <c r="P117" i="1"/>
  <c r="N118" i="1"/>
  <c r="P118" i="1"/>
  <c r="N119" i="1"/>
  <c r="P119" i="1"/>
  <c r="N120" i="1"/>
  <c r="P120" i="1"/>
  <c r="N121" i="1"/>
  <c r="P121" i="1"/>
  <c r="N122" i="1"/>
  <c r="P122" i="1"/>
  <c r="N123" i="1"/>
  <c r="P123" i="1"/>
  <c r="N124" i="1"/>
  <c r="P124" i="1"/>
  <c r="N125" i="1"/>
  <c r="P125" i="1"/>
  <c r="P8" i="1"/>
  <c r="N8" i="1"/>
  <c r="K126" i="1" l="1"/>
  <c r="I126" i="1"/>
  <c r="I97" i="1"/>
  <c r="K97" i="1"/>
  <c r="I103" i="1"/>
  <c r="K103" i="1"/>
  <c r="I95" i="1"/>
  <c r="K95" i="1"/>
  <c r="K106" i="1"/>
  <c r="K109" i="1"/>
  <c r="K101" i="1"/>
  <c r="K108" i="1"/>
  <c r="K104" i="1"/>
  <c r="K100" i="1"/>
  <c r="K96" i="1"/>
  <c r="K82" i="1"/>
  <c r="K77" i="1"/>
  <c r="K74" i="1"/>
  <c r="K79" i="1"/>
  <c r="K75" i="1"/>
  <c r="K71" i="1"/>
  <c r="N7" i="1"/>
  <c r="P7" i="1" s="1"/>
  <c r="H7" i="1"/>
  <c r="I7" i="1" s="1"/>
  <c r="K7" i="1" s="1"/>
  <c r="P127" i="1" l="1"/>
  <c r="G125" i="1"/>
  <c r="H125" i="1" s="1"/>
  <c r="I125" i="1" l="1"/>
  <c r="K125" i="1"/>
  <c r="E127" i="1"/>
  <c r="G21" i="1"/>
  <c r="H21" i="1" s="1"/>
  <c r="G38" i="1"/>
  <c r="H38" i="1" s="1"/>
  <c r="G40" i="1"/>
  <c r="H40" i="1" s="1"/>
  <c r="G24" i="1"/>
  <c r="H24" i="1" s="1"/>
  <c r="G29" i="1"/>
  <c r="H29" i="1" s="1"/>
  <c r="G28" i="1"/>
  <c r="H28" i="1" s="1"/>
  <c r="G31" i="1"/>
  <c r="H31" i="1" s="1"/>
  <c r="G116" i="1"/>
  <c r="H116" i="1" s="1"/>
  <c r="G118" i="1"/>
  <c r="H118" i="1" s="1"/>
  <c r="G117" i="1"/>
  <c r="H117" i="1" s="1"/>
  <c r="G26" i="1"/>
  <c r="H26" i="1" s="1"/>
  <c r="G30" i="1"/>
  <c r="H30" i="1" s="1"/>
  <c r="G37" i="1"/>
  <c r="H37" i="1" s="1"/>
  <c r="G39" i="1"/>
  <c r="H39" i="1" s="1"/>
  <c r="G119" i="1"/>
  <c r="H119" i="1" s="1"/>
  <c r="G25" i="1"/>
  <c r="H25" i="1" s="1"/>
  <c r="G41" i="1"/>
  <c r="H41" i="1" s="1"/>
  <c r="G12" i="1"/>
  <c r="H12" i="1" s="1"/>
  <c r="G32" i="1"/>
  <c r="H32" i="1" s="1"/>
  <c r="G33" i="1"/>
  <c r="H33" i="1" s="1"/>
  <c r="G34" i="1"/>
  <c r="H34" i="1" s="1"/>
  <c r="G35" i="1"/>
  <c r="H35" i="1" s="1"/>
  <c r="G36" i="1"/>
  <c r="H36" i="1" s="1"/>
  <c r="G13" i="1"/>
  <c r="H13" i="1" s="1"/>
  <c r="G120" i="1"/>
  <c r="H120" i="1" s="1"/>
  <c r="G91" i="1"/>
  <c r="H91" i="1" s="1"/>
  <c r="G48" i="1"/>
  <c r="H48" i="1" s="1"/>
  <c r="G49" i="1"/>
  <c r="H49" i="1" s="1"/>
  <c r="G50" i="1"/>
  <c r="H50" i="1" s="1"/>
  <c r="G52" i="1"/>
  <c r="H52" i="1" s="1"/>
  <c r="G87" i="1"/>
  <c r="H87" i="1" s="1"/>
  <c r="G112" i="1"/>
  <c r="H112" i="1" s="1"/>
  <c r="G90" i="1"/>
  <c r="H90" i="1" s="1"/>
  <c r="G92" i="1"/>
  <c r="H92" i="1" s="1"/>
  <c r="G111" i="1"/>
  <c r="H111" i="1" s="1"/>
  <c r="G27" i="1"/>
  <c r="H27" i="1" s="1"/>
  <c r="G22" i="1"/>
  <c r="H22" i="1" s="1"/>
  <c r="G16" i="1"/>
  <c r="H16" i="1" s="1"/>
  <c r="G17" i="1"/>
  <c r="H17" i="1" s="1"/>
  <c r="G18" i="1"/>
  <c r="H18" i="1" s="1"/>
  <c r="G19" i="1"/>
  <c r="H19" i="1" s="1"/>
  <c r="G20" i="1"/>
  <c r="H20" i="1" s="1"/>
  <c r="G8" i="1"/>
  <c r="H8" i="1" s="1"/>
  <c r="G9" i="1"/>
  <c r="H9" i="1" s="1"/>
  <c r="G10" i="1"/>
  <c r="H10" i="1" s="1"/>
  <c r="G11" i="1"/>
  <c r="H11" i="1" s="1"/>
  <c r="G15" i="1"/>
  <c r="H15" i="1" s="1"/>
  <c r="G43" i="1"/>
  <c r="H43" i="1" s="1"/>
  <c r="G45" i="1"/>
  <c r="H45" i="1" s="1"/>
  <c r="G46" i="1"/>
  <c r="H46" i="1" s="1"/>
  <c r="G44" i="1"/>
  <c r="H44" i="1" s="1"/>
  <c r="G23" i="1"/>
  <c r="H23" i="1" s="1"/>
  <c r="G14" i="1"/>
  <c r="H14" i="1" s="1"/>
  <c r="G80" i="1"/>
  <c r="H80" i="1" s="1"/>
  <c r="G67" i="1"/>
  <c r="H67" i="1" s="1"/>
  <c r="G64" i="1"/>
  <c r="H64" i="1" s="1"/>
  <c r="G47" i="1"/>
  <c r="H47" i="1" s="1"/>
  <c r="G114" i="1"/>
  <c r="H114" i="1" s="1"/>
  <c r="G93" i="1"/>
  <c r="H93" i="1" s="1"/>
  <c r="G124" i="1"/>
  <c r="H124" i="1" s="1"/>
  <c r="G122" i="1"/>
  <c r="H122" i="1" s="1"/>
  <c r="G123" i="1"/>
  <c r="H123" i="1" s="1"/>
  <c r="G51" i="1"/>
  <c r="H51" i="1" s="1"/>
  <c r="G53" i="1"/>
  <c r="H53" i="1" s="1"/>
  <c r="G60" i="1"/>
  <c r="H60" i="1" s="1"/>
  <c r="G84" i="1"/>
  <c r="H84" i="1" s="1"/>
  <c r="G85" i="1"/>
  <c r="H85" i="1" s="1"/>
  <c r="G88" i="1"/>
  <c r="H88" i="1" s="1"/>
  <c r="G42" i="1"/>
  <c r="H42" i="1" s="1"/>
  <c r="G89" i="1"/>
  <c r="H89" i="1" s="1"/>
  <c r="G86" i="1"/>
  <c r="H86" i="1" s="1"/>
  <c r="G83" i="1"/>
  <c r="H83" i="1" s="1"/>
  <c r="G68" i="1"/>
  <c r="H68" i="1" s="1"/>
  <c r="G69" i="1"/>
  <c r="H69" i="1" s="1"/>
  <c r="G61" i="1"/>
  <c r="H61" i="1" s="1"/>
  <c r="G62" i="1"/>
  <c r="H62" i="1" s="1"/>
  <c r="G63" i="1"/>
  <c r="H63" i="1" s="1"/>
  <c r="G55" i="1"/>
  <c r="H55" i="1" s="1"/>
  <c r="G56" i="1"/>
  <c r="H56" i="1" s="1"/>
  <c r="G57" i="1"/>
  <c r="H57" i="1" s="1"/>
  <c r="G58" i="1"/>
  <c r="H58" i="1" s="1"/>
  <c r="G59" i="1"/>
  <c r="H59" i="1" s="1"/>
  <c r="G54" i="1"/>
  <c r="H54" i="1" s="1"/>
  <c r="G65" i="1"/>
  <c r="H65" i="1" s="1"/>
  <c r="G66" i="1"/>
  <c r="H66" i="1" s="1"/>
  <c r="G115" i="1"/>
  <c r="H115" i="1" s="1"/>
  <c r="G94" i="1"/>
  <c r="H94" i="1" s="1"/>
  <c r="G113" i="1"/>
  <c r="H113" i="1" s="1"/>
  <c r="G121" i="1"/>
  <c r="H121" i="1" s="1"/>
  <c r="I119" i="1" l="1"/>
  <c r="K119" i="1"/>
  <c r="I123" i="1"/>
  <c r="K123" i="1"/>
  <c r="I122" i="1"/>
  <c r="K122" i="1"/>
  <c r="I124" i="1"/>
  <c r="K124" i="1"/>
  <c r="I121" i="1"/>
  <c r="K121" i="1"/>
  <c r="I120" i="1"/>
  <c r="K120" i="1"/>
  <c r="I118" i="1"/>
  <c r="K118" i="1"/>
  <c r="I115" i="1"/>
  <c r="K115" i="1"/>
  <c r="I111" i="1"/>
  <c r="K111" i="1"/>
  <c r="I114" i="1"/>
  <c r="K114" i="1"/>
  <c r="I117" i="1"/>
  <c r="K117" i="1"/>
  <c r="I113" i="1"/>
  <c r="K113" i="1"/>
  <c r="I112" i="1"/>
  <c r="K112" i="1"/>
  <c r="I116" i="1"/>
  <c r="K116" i="1"/>
  <c r="I83" i="1"/>
  <c r="K83" i="1"/>
  <c r="I87" i="1"/>
  <c r="K87" i="1"/>
  <c r="I94" i="1"/>
  <c r="K94" i="1"/>
  <c r="I86" i="1"/>
  <c r="K86" i="1"/>
  <c r="I89" i="1"/>
  <c r="K89" i="1"/>
  <c r="I92" i="1"/>
  <c r="K92" i="1"/>
  <c r="I88" i="1"/>
  <c r="K88" i="1"/>
  <c r="I90" i="1"/>
  <c r="K90" i="1"/>
  <c r="I85" i="1"/>
  <c r="K85" i="1"/>
  <c r="I91" i="1"/>
  <c r="K91" i="1"/>
  <c r="I84" i="1"/>
  <c r="K84" i="1"/>
  <c r="I93" i="1"/>
  <c r="K93" i="1"/>
  <c r="I80" i="1"/>
  <c r="K80" i="1"/>
  <c r="I60" i="1"/>
  <c r="K60" i="1"/>
  <c r="I59" i="1"/>
  <c r="K59" i="1"/>
  <c r="I58" i="1"/>
  <c r="K58" i="1"/>
  <c r="I64" i="1"/>
  <c r="K64" i="1"/>
  <c r="I66" i="1"/>
  <c r="K66" i="1"/>
  <c r="I65" i="1"/>
  <c r="K65" i="1"/>
  <c r="I63" i="1"/>
  <c r="K63" i="1"/>
  <c r="I62" i="1"/>
  <c r="K62" i="1"/>
  <c r="I69" i="1"/>
  <c r="K69" i="1"/>
  <c r="I68" i="1"/>
  <c r="K68" i="1"/>
  <c r="I67" i="1"/>
  <c r="K67" i="1"/>
  <c r="I61" i="1"/>
  <c r="K61" i="1"/>
  <c r="I47" i="1"/>
  <c r="K47" i="1"/>
  <c r="I44" i="1"/>
  <c r="K44" i="1"/>
  <c r="I46" i="1"/>
  <c r="K46" i="1"/>
  <c r="I52" i="1"/>
  <c r="K52" i="1"/>
  <c r="I57" i="1"/>
  <c r="K57" i="1"/>
  <c r="I45" i="1"/>
  <c r="K45" i="1"/>
  <c r="I50" i="1"/>
  <c r="K50" i="1"/>
  <c r="I56" i="1"/>
  <c r="K56" i="1"/>
  <c r="I43" i="1"/>
  <c r="K43" i="1"/>
  <c r="I49" i="1"/>
  <c r="K49" i="1"/>
  <c r="I55" i="1"/>
  <c r="K55" i="1"/>
  <c r="I53" i="1"/>
  <c r="K53" i="1"/>
  <c r="I48" i="1"/>
  <c r="K48" i="1"/>
  <c r="I40" i="1"/>
  <c r="K40" i="1"/>
  <c r="I51" i="1"/>
  <c r="K51" i="1"/>
  <c r="I41" i="1"/>
  <c r="K41" i="1"/>
  <c r="I54" i="1"/>
  <c r="K54" i="1"/>
  <c r="I42" i="1"/>
  <c r="K42" i="1"/>
  <c r="I36" i="1"/>
  <c r="K36" i="1"/>
  <c r="I35" i="1"/>
  <c r="K35" i="1"/>
  <c r="I39" i="1"/>
  <c r="K39" i="1"/>
  <c r="I34" i="1"/>
  <c r="K34" i="1"/>
  <c r="I37" i="1"/>
  <c r="K37" i="1"/>
  <c r="I33" i="1"/>
  <c r="K33" i="1"/>
  <c r="I38" i="1"/>
  <c r="K38" i="1"/>
  <c r="I31" i="1"/>
  <c r="K31" i="1"/>
  <c r="I30" i="1"/>
  <c r="K30" i="1"/>
  <c r="I32" i="1"/>
  <c r="K32" i="1"/>
  <c r="I20" i="1"/>
  <c r="K20" i="1"/>
  <c r="I28" i="1"/>
  <c r="K28" i="1"/>
  <c r="I29" i="1"/>
  <c r="K29" i="1"/>
  <c r="I24" i="1"/>
  <c r="K24" i="1"/>
  <c r="I26" i="1"/>
  <c r="K26" i="1"/>
  <c r="I22" i="1"/>
  <c r="K22" i="1"/>
  <c r="I21" i="1"/>
  <c r="K21" i="1"/>
  <c r="I23" i="1"/>
  <c r="K23" i="1"/>
  <c r="I27" i="1"/>
  <c r="K27" i="1"/>
  <c r="I25" i="1"/>
  <c r="K25" i="1"/>
  <c r="I19" i="1"/>
  <c r="K19" i="1"/>
  <c r="I18" i="1"/>
  <c r="K18" i="1"/>
  <c r="I15" i="1"/>
  <c r="K15" i="1"/>
  <c r="I17" i="1"/>
  <c r="K17" i="1"/>
  <c r="I16" i="1"/>
  <c r="K16" i="1"/>
  <c r="I14" i="1"/>
  <c r="K14" i="1"/>
  <c r="I13" i="1"/>
  <c r="K13" i="1"/>
  <c r="K8" i="1"/>
  <c r="I8" i="1"/>
  <c r="I11" i="1"/>
  <c r="K11" i="1"/>
  <c r="I12" i="1"/>
  <c r="K12" i="1"/>
  <c r="I10" i="1"/>
  <c r="K10" i="1"/>
  <c r="I9" i="1"/>
  <c r="K9" i="1"/>
  <c r="K127" i="1" l="1"/>
</calcChain>
</file>

<file path=xl/sharedStrings.xml><?xml version="1.0" encoding="utf-8"?>
<sst xmlns="http://schemas.openxmlformats.org/spreadsheetml/2006/main" count="400" uniqueCount="249">
  <si>
    <t>SKU/Catalog #</t>
  </si>
  <si>
    <t>Product Description</t>
  </si>
  <si>
    <t>Freight (Delivered to 75 W Ferry, Detroit MI)</t>
  </si>
  <si>
    <t>Total Extended Price</t>
  </si>
  <si>
    <t>(D) 1/2X3/8 BLK HEX BUSHING STLCustomer Prod: 6040006</t>
  </si>
  <si>
    <t>(I) 1/2 BLK STL PIPE COUPLINGCustomer Prod: 6040043</t>
  </si>
  <si>
    <t>(I) 1/2X5 XH BLK NIPCustomer Prod: 6040131</t>
  </si>
  <si>
    <t>(I) 1/2X6 XH BLK NIPCustomer Prod: 6040133</t>
  </si>
  <si>
    <t>(I) 1/4 150 LB BLK MALL 90 ELBOWCustomer Prod: 6040066</t>
  </si>
  <si>
    <t>(I) 1/8 GALV STL PIPE COUPLINGCustomer Prod: 6020037</t>
  </si>
  <si>
    <t>12010020 1-5/8X1-5/8 GREEN SLOTTED CHANNEL 20' A12HPS200EH B22SH</t>
  </si>
  <si>
    <t>(D) 1/2X1/4 BLK HEX BUSHING STLCustomer Prod: 6040005</t>
  </si>
  <si>
    <t>05080PVPPE</t>
  </si>
  <si>
    <t>1/2 PVC 80 PIPE PE 20 '/LGTH</t>
  </si>
  <si>
    <t>0501200SSBLS</t>
  </si>
  <si>
    <t>1/2 FPT X 3/8 COMP X 12 SS BRAIDED LAV SUPPLY 3812BSS</t>
  </si>
  <si>
    <t>0502000SSBLS</t>
  </si>
  <si>
    <t>1/2 FPT X 3/8 OD X 20 BRAIDED LAV SUPPLY 3820BSS</t>
  </si>
  <si>
    <t>125SJN</t>
  </si>
  <si>
    <t>1-1/4 SLIP JOINT NUT</t>
  </si>
  <si>
    <t>1/2 FPT x 3/8 COMP x 12 SS Braided LAV supply 3812BSS</t>
  </si>
  <si>
    <t>1/2 FPT x 3/8 OD x 20 Braided Lav Supply 3820BSS</t>
  </si>
  <si>
    <t xml:space="preserve">Total </t>
  </si>
  <si>
    <t>MSRP Unit Price</t>
  </si>
  <si>
    <t>% Discount off of MSRP</t>
  </si>
  <si>
    <t>Univ. Unit Price</t>
  </si>
  <si>
    <t>Vendor Unit cost</t>
  </si>
  <si>
    <t>% Cost Plus</t>
  </si>
  <si>
    <t xml:space="preserve">Univ. Unit Price </t>
  </si>
  <si>
    <t xml:space="preserve"> </t>
  </si>
  <si>
    <t>Submitted By:</t>
  </si>
  <si>
    <t>Date:</t>
  </si>
  <si>
    <t>Company Name:</t>
  </si>
  <si>
    <t>Telephone:</t>
  </si>
  <si>
    <t>Signature:</t>
  </si>
  <si>
    <t>Email:</t>
  </si>
  <si>
    <t>Printed Name:</t>
  </si>
  <si>
    <t>Title:</t>
  </si>
  <si>
    <t>Item</t>
  </si>
  <si>
    <t>Project R575447</t>
  </si>
  <si>
    <t>Date:  4/23/2014</t>
  </si>
  <si>
    <t>Straight Percentages</t>
  </si>
  <si>
    <t>Discount Structure by Manufacturer</t>
  </si>
  <si>
    <t>Manufacturer</t>
  </si>
  <si>
    <t>Category of Parts</t>
  </si>
  <si>
    <t>% Off of MSRP</t>
  </si>
  <si>
    <t>RFP Strategic Source Plumbing Supplies 2014</t>
  </si>
  <si>
    <t>Straight Percentage off of MSRP Pricing Model</t>
  </si>
  <si>
    <t>Vendor Cost Plus Pricing Model</t>
  </si>
  <si>
    <t>RFP Strategic Source Plumbing Supplies</t>
  </si>
  <si>
    <t>Project R575448</t>
  </si>
  <si>
    <t>Date:  4/23/14</t>
  </si>
  <si>
    <t>Shared Revenue Schedule: payable quarterly</t>
  </si>
  <si>
    <t>Vendor Proposal of Shared Revenue</t>
  </si>
  <si>
    <t>Sales  $50,000-$100,000</t>
  </si>
  <si>
    <t>Sales  $100,000 and above</t>
  </si>
  <si>
    <t>Additional Rebates or Incentives</t>
  </si>
  <si>
    <t>Quoted by:</t>
  </si>
  <si>
    <t>Company:</t>
  </si>
  <si>
    <t>Cost Schedule C.7 - Hot List</t>
  </si>
  <si>
    <t>Hot List</t>
  </si>
  <si>
    <t>Extended Price</t>
  </si>
  <si>
    <t>Total Price (Extended + Frt)</t>
  </si>
  <si>
    <t>Qty</t>
  </si>
  <si>
    <t>Cost Schedule C.1 - % off of MSRP and % Cost Plus</t>
  </si>
  <si>
    <t>Cost Schedule C.2 - Hot List</t>
  </si>
  <si>
    <t>Cost Schedule C.3 Shared Revenue</t>
  </si>
  <si>
    <t>#8 x 3/4 self tap metal screw</t>
  </si>
  <si>
    <t>(D) 1/2X1/8 BLK HEX BUSHING STLCustomer Prod: 6040004</t>
  </si>
  <si>
    <t>(D) 1/4 BLK HEX CAP STLCustomer Prod: 6040027</t>
  </si>
  <si>
    <t>(D) 1/4 GALV HEX CAP STLCustomer Prod: 6020029</t>
  </si>
  <si>
    <t>EBTK8X3/4</t>
  </si>
  <si>
    <t>Msre</t>
  </si>
  <si>
    <t>EA</t>
  </si>
  <si>
    <t>(I) 1/4 150 LB BLK MALL 45 ELBOWCustomer Prod: 6040075</t>
  </si>
  <si>
    <t>1 1/2 Watts BFP with ball valve and strainer</t>
  </si>
  <si>
    <t>na</t>
  </si>
  <si>
    <t>1 811-20 ARMSTRONG BUCKET TRAP</t>
  </si>
  <si>
    <t>1 ARMSTRONG 15-B4 STEAM TRAP</t>
  </si>
  <si>
    <t>1 BI-METAL HOLE SAW LENOX</t>
  </si>
  <si>
    <t>1 BLK SQ HD PLUG CORED</t>
  </si>
  <si>
    <t>1 COP FEMALE STREET ADPT FTGXFIP 6080018</t>
  </si>
  <si>
    <t>1 COP MALE ADPT COPXMIP 6080015</t>
  </si>
  <si>
    <t>1 COP UNION WROT 6080151</t>
  </si>
  <si>
    <t>1 Gal Dark Cutting Oil Whitlam</t>
  </si>
  <si>
    <t>1 JOMAR T-100 BRASS THRD BALL VALVE</t>
  </si>
  <si>
    <t>037ARM10081120BT</t>
  </si>
  <si>
    <t>37ARM10015B4ST</t>
  </si>
  <si>
    <t>16L</t>
  </si>
  <si>
    <t>10015BLSHPC</t>
  </si>
  <si>
    <t>IGDCO</t>
  </si>
  <si>
    <t>100T100BV</t>
  </si>
  <si>
    <t>1 WATTS 40XL-4 T&amp;P RELIEF VALVE</t>
  </si>
  <si>
    <t>1 Wilo flange set thrd 16fx/21fx</t>
  </si>
  <si>
    <t>1 Wilo flange set thrd 16FX/21FX</t>
  </si>
  <si>
    <t>1004XL4</t>
  </si>
  <si>
    <t>1" ANGLE RADIATOR VALVE 6130033</t>
  </si>
  <si>
    <t>1" ARMSTRONG 811 TRAP 15PSI</t>
  </si>
  <si>
    <t>1" watts 143-S T&amp;P Relief Valve Set @150PIS 0256661</t>
  </si>
  <si>
    <t>1/2 70-103-01 BRZ BV   6100067</t>
  </si>
  <si>
    <t>1/2 70-103-01 BRZ BVPART # 6100067</t>
  </si>
  <si>
    <t>1/2 ANGLE RADIATOR TRAP</t>
  </si>
  <si>
    <t>1/2 BLK PLUG SOLID</t>
  </si>
  <si>
    <t>110-115</t>
  </si>
  <si>
    <t>37ARM100811BT15</t>
  </si>
  <si>
    <t>153WAT100140S3RV150</t>
  </si>
  <si>
    <t>37TUN050TAEC2</t>
  </si>
  <si>
    <t>05015BLSHPS</t>
  </si>
  <si>
    <t>1/2 FPT X 3/8 COMP X 12 SS BRAIDED LAV  SUPPLY 3812BSS</t>
  </si>
  <si>
    <t>1/2 FPT x 3/8 COMP x 12 SS BRAIDED LAV SUPPLY 3812BSS</t>
  </si>
  <si>
    <t>1/2 FPT x 3/8 Comp x 12 SS braided lav supply 3812BSS</t>
  </si>
  <si>
    <t>1/2 FPT x 3/8 OD x 20 BRAIDED LAV SUPPLY 3820BSS</t>
  </si>
  <si>
    <t>1/2 M4-3V gould solenoid valve 5-125PSI 12V DC serial A133181</t>
  </si>
  <si>
    <t>1/2 Nibco S-FP600 CXC full port ball valve</t>
  </si>
  <si>
    <t>1/2 NIBCOT-FP600 THE FULL PORT VALL VALVE</t>
  </si>
  <si>
    <t>1/2 OD SS comp 90 8DELU8/765L 3001736</t>
  </si>
  <si>
    <t>1/2 OD SS Comp Nut DN8/761L 3500165</t>
  </si>
  <si>
    <t>1/2 OD SS Front COLLET DFC8/760LP 3500136</t>
  </si>
  <si>
    <t>1/2 OD SS Rear COLLET DRC8/760LB 3500119</t>
  </si>
  <si>
    <t>1/2 PARKER REGULATOR W/GAUGE</t>
  </si>
  <si>
    <t>1/2 PROPRESS FTG X F ADAPTER 78007</t>
  </si>
  <si>
    <t>5000JDGM43V</t>
  </si>
  <si>
    <t>050SFP600BV</t>
  </si>
  <si>
    <t>050TFP600BV</t>
  </si>
  <si>
    <t>050SSC90</t>
  </si>
  <si>
    <t>050SSCN</t>
  </si>
  <si>
    <t>050SSCFC</t>
  </si>
  <si>
    <t>050SSCRC</t>
  </si>
  <si>
    <t>050P32RA94BNGP</t>
  </si>
  <si>
    <t>050CUPPFTFA</t>
  </si>
  <si>
    <t>1/4' x 1 " fender washer</t>
  </si>
  <si>
    <t>1/4 x 1-1/2 std brass nipple</t>
  </si>
  <si>
    <t>1/4 x 2 std brass nipple</t>
  </si>
  <si>
    <t>1/4 x 2-1/2 std brass nipple</t>
  </si>
  <si>
    <t>1/4 x 3 std brass nipple</t>
  </si>
  <si>
    <t>1/4 x 3-1/2 std brass nipple</t>
  </si>
  <si>
    <t>1/4 x 4 std brass nipple</t>
  </si>
  <si>
    <t>1/4 x 4-1/2 std brass nipple</t>
  </si>
  <si>
    <t>1/4 x 5 std brass nipple</t>
  </si>
  <si>
    <t>1/4 x 5-1/2 std brass nipple</t>
  </si>
  <si>
    <t>1/4 x CL std brass nipple</t>
  </si>
  <si>
    <t>1/4 x6 std brass nipple</t>
  </si>
  <si>
    <t>02515040BRN</t>
  </si>
  <si>
    <t>02520040BRN</t>
  </si>
  <si>
    <t>02525040BRN</t>
  </si>
  <si>
    <t>02530040BRN</t>
  </si>
  <si>
    <t>02535040BRN</t>
  </si>
  <si>
    <t>02540040BRN</t>
  </si>
  <si>
    <t>02545040BRN</t>
  </si>
  <si>
    <t>02550040BRN</t>
  </si>
  <si>
    <t>02555040BRN</t>
  </si>
  <si>
    <t>025CL40BRN</t>
  </si>
  <si>
    <t>02560040BRN</t>
  </si>
  <si>
    <t>1-1/2 No Hub Coupling</t>
  </si>
  <si>
    <t>150CUPPMA</t>
  </si>
  <si>
    <t>11/2 PROPRESS C X M ADAPTER 77872</t>
  </si>
  <si>
    <t>150CUPPCP</t>
  </si>
  <si>
    <t>1-1/2 PROPRESS COPPER CAP 77732</t>
  </si>
  <si>
    <t>150CUPP90</t>
  </si>
  <si>
    <t>1-1/2 PROPRESS CXC ELBOW 77337</t>
  </si>
  <si>
    <t>150CUPPU</t>
  </si>
  <si>
    <t>11/2 PROPRESS CXC UNION 77687</t>
  </si>
  <si>
    <t>1-1/2 PROPRESS CXC UNION 77687</t>
  </si>
  <si>
    <t>150CUPPT</t>
  </si>
  <si>
    <t>1-1/2 PROPRESS CXCXC TEE 77457</t>
  </si>
  <si>
    <t>1-1/2 PROPRESS CXM ADAPTER 77872</t>
  </si>
  <si>
    <t>15040PVPPE</t>
  </si>
  <si>
    <t>FT</t>
  </si>
  <si>
    <t>1-1/2 PVC 40 PIPE PE - 20 FT LENGTH</t>
  </si>
  <si>
    <t>150SJN</t>
  </si>
  <si>
    <t>1-1/2 SLIP JOINT NUT T77-150</t>
  </si>
  <si>
    <t>11/2 X 12 CPVC LABWASTE TAILPIECE WITH NUT LWTPN-015120</t>
  </si>
  <si>
    <t>235SPELWTPN015120</t>
  </si>
  <si>
    <t>150075CUPPR</t>
  </si>
  <si>
    <t>1-1/2 X 3/4 PROPRESS CXC REDUCER 18473</t>
  </si>
  <si>
    <t>150075CUPPFTR</t>
  </si>
  <si>
    <t>11/2 x 3/4 PROPRESS FTG X REDUCER 14543</t>
  </si>
  <si>
    <t>1-1/4 FT015H-5 HOFFMAN REPAIR KIT</t>
  </si>
  <si>
    <t>1-1/4 JP-100PXP Jomar Jopress Ball Valve</t>
  </si>
  <si>
    <t>1-1/4 JP-100PXP JOMAR JOPRESS BALL VALVE</t>
  </si>
  <si>
    <t>1-1/4 pipe/ 1-5/8 OD tube strut clamp plated pre-assembled phd 2005</t>
  </si>
  <si>
    <t>1-1/4 PROPRESS CXC 45 ELBOW 77622</t>
  </si>
  <si>
    <t>1-1/4 PROPRESS CXC 90 ELBOW 77332</t>
  </si>
  <si>
    <t>1-1/4 PROPRESS CXC COUPLING 78062</t>
  </si>
  <si>
    <t>1-1/4 PROPRESS CXC UNION 77682</t>
  </si>
  <si>
    <t>1-1/4 PROPRESS FTG X C 45 EL 77652</t>
  </si>
  <si>
    <t>1-1/4 PROPRESS FTG X C 90 EL 77362</t>
  </si>
  <si>
    <t>37HOF125FT015H5RK</t>
  </si>
  <si>
    <t>125JP100BV</t>
  </si>
  <si>
    <t>B2011</t>
  </si>
  <si>
    <t>125CUPP45</t>
  </si>
  <si>
    <t>125CUPP90</t>
  </si>
  <si>
    <t>125CUPPC</t>
  </si>
  <si>
    <t>125CUPPU</t>
  </si>
  <si>
    <t>125CUPPS45</t>
  </si>
  <si>
    <t>125CUPPS90</t>
  </si>
  <si>
    <t>1-1/4 x 3-20 Wilo Stratos CI High-Eff Var speed pump 1-230V</t>
  </si>
  <si>
    <t>1-1/4 x 3-25 Wilo stratos Z SS hi eff var speed - domestic hot water</t>
  </si>
  <si>
    <t>125X9SSFLEXSSMNPTEE</t>
  </si>
  <si>
    <t>1-1/4 X 9 " SS FLEX HOSE SS MNPT E/E</t>
  </si>
  <si>
    <t>Stratos ECO 16 RFC</t>
  </si>
  <si>
    <t>1-1/4" 15V Circulating Pump</t>
  </si>
  <si>
    <t>CSB3700-6</t>
  </si>
  <si>
    <t>1-1/4" X 6" GRID DRAIN6100090</t>
  </si>
  <si>
    <t>1-1/4X3/4 COP FTG RED FTGXCOP6080031</t>
  </si>
  <si>
    <t>110 ROYAL FV 3010100   6100061</t>
  </si>
  <si>
    <t>111 SLOAN ROYAL CLOSET FV 6100091</t>
  </si>
  <si>
    <t>n/a</t>
  </si>
  <si>
    <t>11990029 Rapid Wrench</t>
  </si>
  <si>
    <t>37MPS1200154SSF</t>
  </si>
  <si>
    <t>12 IN 150 LB 304SS 1/2 THK SPACER FLANGE</t>
  </si>
  <si>
    <t>12" Electric Cutter Equidist blade 2 pack - Electric cut-off saw 12, Kit box cut-off tool, Depth gauge cut off saw 12, Diamond blades, Super premium heavy duty adapter</t>
  </si>
  <si>
    <t>199-140-050</t>
  </si>
  <si>
    <t>12" Georg Fischer type 140 electrically actuated butterfly valve</t>
  </si>
  <si>
    <t>175CHC</t>
  </si>
  <si>
    <t>1-3/4 COCK HOLE COVER</t>
  </si>
  <si>
    <t>140015FG</t>
  </si>
  <si>
    <t>14 150 flexitallic gasket flexicarb fill</t>
  </si>
  <si>
    <t>140015NARG</t>
  </si>
  <si>
    <t>14 150 non asb ring gasket</t>
  </si>
  <si>
    <t>180011C Seal kit for domestic pump model 1502CC</t>
  </si>
  <si>
    <t>180014C BELL AND GOSSETT SEAL KIT</t>
  </si>
  <si>
    <t>180014C Bell and Gossett seal kit</t>
  </si>
  <si>
    <t>186499 B&amp;G Seal Kit</t>
  </si>
  <si>
    <t>186862 B&amp;G SEAL KIT</t>
  </si>
  <si>
    <t>186862 B&amp;G Seal Kit</t>
  </si>
  <si>
    <t>337BEL180011C</t>
  </si>
  <si>
    <t>337BEL180014C</t>
  </si>
  <si>
    <t>337BEL186499</t>
  </si>
  <si>
    <t>337BEL186862</t>
  </si>
  <si>
    <t>337BEL486862</t>
  </si>
  <si>
    <t>200A Universal Wheel Cabinet</t>
  </si>
  <si>
    <t>21.75 in slotted manhole cover</t>
  </si>
  <si>
    <t>2-1/2 - 2 x 1-1/2 3M FS TOL WFI</t>
  </si>
  <si>
    <t>2-1/2 0-100 1/4 LM PRESSURE GAUGE DRY STL CASE TRERICE 800B2502LA110</t>
  </si>
  <si>
    <t>2-1/2 0-160 1/4 LM PRESSURE GAUGE DRY STL CASE TRERICE 800B2502LA120</t>
  </si>
  <si>
    <t>2-1/2 148 MILW BRZ 125 LB GV RS</t>
  </si>
  <si>
    <t>2-1/2 150 BLK UNION</t>
  </si>
  <si>
    <t>37EJISMHC</t>
  </si>
  <si>
    <t>1503MFSTOLOW</t>
  </si>
  <si>
    <t>0100PGT</t>
  </si>
  <si>
    <t>0160PGT</t>
  </si>
  <si>
    <t>25015BLTU</t>
  </si>
  <si>
    <t>21174 LT90 HAND TORCH LENOX</t>
  </si>
  <si>
    <t>24" Water Heater Pan - Aluminum</t>
  </si>
  <si>
    <t>WHPAN24AL</t>
  </si>
  <si>
    <t>1% Rebate from Dollar 1</t>
  </si>
  <si>
    <t>2% Rebate from Dollar 1</t>
  </si>
  <si>
    <t>RFP Facilities Plumbing Supplies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</si>
</sst>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2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trike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8" borderId="32" applyNumberFormat="0" applyFont="0" applyAlignment="0" applyProtection="0"/>
    <xf numFmtId="0" fontId="2" fillId="0" borderId="0"/>
    <xf numFmtId="0" fontId="11" fillId="0" borderId="25" applyNumberFormat="0" applyFill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28" applyNumberFormat="0" applyAlignment="0" applyProtection="0"/>
    <xf numFmtId="0" fontId="18" fillId="6" borderId="29" applyNumberFormat="0" applyAlignment="0" applyProtection="0"/>
    <xf numFmtId="0" fontId="19" fillId="6" borderId="28" applyNumberFormat="0" applyAlignment="0" applyProtection="0"/>
    <xf numFmtId="0" fontId="20" fillId="0" borderId="30" applyNumberFormat="0" applyFill="0" applyAlignment="0" applyProtection="0"/>
    <xf numFmtId="0" fontId="21" fillId="7" borderId="3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3" applyNumberFormat="0" applyFill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6">
    <xf numFmtId="0" fontId="0" fillId="0" borderId="0" xfId="0"/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indent="1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44" fontId="5" fillId="0" borderId="5" xfId="1" applyFont="1" applyFill="1" applyBorder="1"/>
    <xf numFmtId="9" fontId="5" fillId="0" borderId="5" xfId="2" applyFont="1" applyFill="1" applyBorder="1"/>
    <xf numFmtId="44" fontId="4" fillId="0" borderId="5" xfId="1" applyFont="1" applyFill="1" applyBorder="1"/>
    <xf numFmtId="9" fontId="4" fillId="0" borderId="5" xfId="2" applyFont="1" applyFill="1" applyBorder="1"/>
    <xf numFmtId="44" fontId="4" fillId="0" borderId="6" xfId="1" applyFont="1" applyFill="1" applyBorder="1"/>
    <xf numFmtId="0" fontId="4" fillId="0" borderId="0" xfId="0" applyFont="1" applyFill="1"/>
    <xf numFmtId="0" fontId="4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/>
    <xf numFmtId="9" fontId="5" fillId="0" borderId="0" xfId="2" applyFont="1" applyFill="1" applyBorder="1"/>
    <xf numFmtId="44" fontId="4" fillId="0" borderId="0" xfId="1" applyFont="1" applyFill="1" applyBorder="1"/>
    <xf numFmtId="9" fontId="4" fillId="0" borderId="0" xfId="2" applyFont="1" applyFill="1" applyBorder="1"/>
    <xf numFmtId="44" fontId="4" fillId="0" borderId="8" xfId="1" applyFont="1" applyFill="1" applyBorder="1"/>
    <xf numFmtId="0" fontId="6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5" fontId="6" fillId="0" borderId="0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9" fontId="4" fillId="0" borderId="1" xfId="2" applyFont="1" applyFill="1" applyBorder="1"/>
    <xf numFmtId="7" fontId="4" fillId="0" borderId="1" xfId="1" applyNumberFormat="1" applyFont="1" applyFill="1" applyBorder="1"/>
    <xf numFmtId="7" fontId="4" fillId="0" borderId="14" xfId="1" applyNumberFormat="1" applyFont="1" applyFill="1" applyBorder="1"/>
    <xf numFmtId="7" fontId="4" fillId="0" borderId="21" xfId="1" applyNumberFormat="1" applyFont="1" applyFill="1" applyBorder="1"/>
    <xf numFmtId="9" fontId="4" fillId="0" borderId="21" xfId="2" applyFont="1" applyFill="1" applyBorder="1"/>
    <xf numFmtId="0" fontId="4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indent="1"/>
    </xf>
    <xf numFmtId="0" fontId="4" fillId="0" borderId="22" xfId="0" applyFont="1" applyFill="1" applyBorder="1" applyAlignment="1">
      <alignment wrapText="1"/>
    </xf>
    <xf numFmtId="0" fontId="4" fillId="0" borderId="8" xfId="0" applyFont="1" applyFill="1" applyBorder="1"/>
    <xf numFmtId="44" fontId="4" fillId="0" borderId="7" xfId="1" applyFont="1" applyFill="1" applyBorder="1"/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/>
    <xf numFmtId="44" fontId="4" fillId="0" borderId="10" xfId="1" applyFont="1" applyFill="1" applyBorder="1"/>
    <xf numFmtId="9" fontId="4" fillId="0" borderId="10" xfId="2" applyFont="1" applyFill="1" applyBorder="1"/>
    <xf numFmtId="0" fontId="4" fillId="0" borderId="11" xfId="0" applyFont="1" applyFill="1" applyBorder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44" fontId="4" fillId="0" borderId="0" xfId="1" applyFont="1" applyFill="1"/>
    <xf numFmtId="9" fontId="4" fillId="0" borderId="0" xfId="2" applyFont="1" applyFill="1"/>
    <xf numFmtId="44" fontId="7" fillId="0" borderId="0" xfId="1" applyFont="1" applyFill="1"/>
    <xf numFmtId="0" fontId="7" fillId="0" borderId="0" xfId="0" applyFont="1" applyFill="1"/>
    <xf numFmtId="9" fontId="7" fillId="0" borderId="0" xfId="2" applyFont="1" applyFill="1"/>
    <xf numFmtId="0" fontId="4" fillId="0" borderId="4" xfId="0" applyFont="1" applyBorder="1" applyAlignment="1">
      <alignment horizontal="left" inden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left" indent="1"/>
    </xf>
    <xf numFmtId="0" fontId="4" fillId="0" borderId="0" xfId="0" applyFont="1" applyBorder="1"/>
    <xf numFmtId="0" fontId="4" fillId="0" borderId="8" xfId="0" applyFont="1" applyBorder="1"/>
    <xf numFmtId="14" fontId="6" fillId="0" borderId="0" xfId="0" applyNumberFormat="1" applyFont="1" applyFill="1" applyBorder="1" applyAlignment="1">
      <alignment horizontal="left" indent="1"/>
    </xf>
    <xf numFmtId="0" fontId="6" fillId="0" borderId="0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1" xfId="0" applyFont="1" applyBorder="1"/>
    <xf numFmtId="0" fontId="4" fillId="0" borderId="14" xfId="0" applyFont="1" applyBorder="1"/>
    <xf numFmtId="0" fontId="4" fillId="0" borderId="7" xfId="0" applyFont="1" applyFill="1" applyBorder="1" applyAlignment="1">
      <alignment horizontal="left" indent="1"/>
    </xf>
    <xf numFmtId="0" fontId="4" fillId="0" borderId="24" xfId="0" applyFont="1" applyFill="1" applyBorder="1"/>
    <xf numFmtId="0" fontId="4" fillId="0" borderId="7" xfId="0" applyFont="1" applyBorder="1"/>
    <xf numFmtId="0" fontId="4" fillId="0" borderId="9" xfId="0" applyFont="1" applyBorder="1" applyAlignment="1">
      <alignment horizontal="left" indent="1"/>
    </xf>
    <xf numFmtId="0" fontId="4" fillId="0" borderId="10" xfId="0" applyFont="1" applyBorder="1"/>
    <xf numFmtId="0" fontId="4" fillId="0" borderId="11" xfId="0" applyFont="1" applyBorder="1"/>
    <xf numFmtId="0" fontId="2" fillId="0" borderId="13" xfId="5" applyFont="1" applyBorder="1"/>
    <xf numFmtId="0" fontId="2" fillId="0" borderId="17" xfId="5" applyFont="1" applyBorder="1"/>
    <xf numFmtId="0" fontId="2" fillId="0" borderId="34" xfId="5" applyBorder="1"/>
    <xf numFmtId="0" fontId="2" fillId="0" borderId="35" xfId="5" applyBorder="1"/>
    <xf numFmtId="0" fontId="9" fillId="0" borderId="4" xfId="5" applyFont="1" applyBorder="1"/>
    <xf numFmtId="0" fontId="2" fillId="0" borderId="5" xfId="5" applyBorder="1"/>
    <xf numFmtId="0" fontId="2" fillId="0" borderId="6" xfId="5" applyBorder="1"/>
    <xf numFmtId="0" fontId="9" fillId="0" borderId="7" xfId="5" applyFont="1" applyBorder="1"/>
    <xf numFmtId="0" fontId="2" fillId="0" borderId="0" xfId="5" applyBorder="1"/>
    <xf numFmtId="0" fontId="2" fillId="0" borderId="8" xfId="5" applyBorder="1"/>
    <xf numFmtId="0" fontId="9" fillId="0" borderId="9" xfId="5" applyFont="1" applyBorder="1"/>
    <xf numFmtId="0" fontId="2" fillId="0" borderId="10" xfId="5" applyBorder="1"/>
    <xf numFmtId="0" fontId="2" fillId="0" borderId="11" xfId="5" applyBorder="1"/>
    <xf numFmtId="0" fontId="2" fillId="0" borderId="39" xfId="5" applyBorder="1"/>
    <xf numFmtId="0" fontId="2" fillId="0" borderId="38" xfId="5" applyBorder="1"/>
    <xf numFmtId="0" fontId="2" fillId="0" borderId="3" xfId="5" applyBorder="1"/>
    <xf numFmtId="0" fontId="2" fillId="0" borderId="24" xfId="5" applyBorder="1"/>
    <xf numFmtId="0" fontId="10" fillId="0" borderId="4" xfId="5" applyFont="1" applyBorder="1"/>
    <xf numFmtId="0" fontId="2" fillId="0" borderId="5" xfId="5" applyFont="1" applyBorder="1"/>
    <xf numFmtId="0" fontId="10" fillId="0" borderId="7" xfId="5" applyFont="1" applyBorder="1"/>
    <xf numFmtId="0" fontId="2" fillId="0" borderId="0" xfId="5" applyFont="1" applyBorder="1"/>
    <xf numFmtId="0" fontId="2" fillId="0" borderId="7" xfId="5" applyBorder="1"/>
    <xf numFmtId="0" fontId="9" fillId="0" borderId="0" xfId="5" applyFont="1" applyBorder="1"/>
    <xf numFmtId="0" fontId="2" fillId="0" borderId="7" xfId="5" applyFont="1" applyBorder="1"/>
    <xf numFmtId="0" fontId="9" fillId="0" borderId="7" xfId="5" applyFont="1" applyBorder="1" applyAlignment="1">
      <alignment vertical="top"/>
    </xf>
    <xf numFmtId="0" fontId="2" fillId="0" borderId="0" xfId="5" applyFont="1" applyBorder="1" applyAlignment="1"/>
    <xf numFmtId="0" fontId="2" fillId="0" borderId="9" xfId="5" applyBorder="1"/>
    <xf numFmtId="0" fontId="6" fillId="0" borderId="0" xfId="0" applyFont="1" applyFill="1" applyBorder="1" applyAlignment="1">
      <alignment horizontal="center" wrapText="1"/>
    </xf>
    <xf numFmtId="44" fontId="6" fillId="0" borderId="41" xfId="1" applyFont="1" applyFill="1" applyBorder="1" applyAlignment="1">
      <alignment horizontal="center" vertical="center" wrapText="1"/>
    </xf>
    <xf numFmtId="9" fontId="6" fillId="0" borderId="22" xfId="2" applyFont="1" applyFill="1" applyBorder="1" applyAlignment="1">
      <alignment horizontal="center" vertical="center" wrapText="1"/>
    </xf>
    <xf numFmtId="44" fontId="6" fillId="0" borderId="22" xfId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4" fontId="6" fillId="0" borderId="23" xfId="1" applyFont="1" applyFill="1" applyBorder="1" applyAlignment="1">
      <alignment horizontal="center" vertical="center" wrapText="1"/>
    </xf>
    <xf numFmtId="7" fontId="4" fillId="0" borderId="13" xfId="1" applyNumberFormat="1" applyFont="1" applyFill="1" applyBorder="1"/>
    <xf numFmtId="7" fontId="4" fillId="0" borderId="43" xfId="1" applyNumberFormat="1" applyFont="1" applyFill="1" applyBorder="1"/>
    <xf numFmtId="44" fontId="4" fillId="0" borderId="44" xfId="1" applyFont="1" applyFill="1" applyBorder="1"/>
    <xf numFmtId="9" fontId="4" fillId="0" borderId="42" xfId="2" applyFont="1" applyFill="1" applyBorder="1"/>
    <xf numFmtId="44" fontId="4" fillId="0" borderId="42" xfId="1" applyFont="1" applyFill="1" applyBorder="1"/>
    <xf numFmtId="164" fontId="6" fillId="0" borderId="42" xfId="0" applyNumberFormat="1" applyFont="1" applyFill="1" applyBorder="1"/>
    <xf numFmtId="7" fontId="6" fillId="0" borderId="45" xfId="1" applyNumberFormat="1" applyFont="1" applyFill="1" applyBorder="1"/>
    <xf numFmtId="3" fontId="6" fillId="0" borderId="40" xfId="0" applyNumberFormat="1" applyFont="1" applyFill="1" applyBorder="1" applyAlignment="1">
      <alignment horizontal="center"/>
    </xf>
    <xf numFmtId="44" fontId="6" fillId="0" borderId="46" xfId="1" applyFont="1" applyFill="1" applyBorder="1" applyAlignment="1">
      <alignment horizontal="center" vertical="center" wrapText="1"/>
    </xf>
    <xf numFmtId="44" fontId="6" fillId="0" borderId="44" xfId="1" applyFont="1" applyFill="1" applyBorder="1"/>
    <xf numFmtId="9" fontId="6" fillId="0" borderId="42" xfId="2" applyFont="1" applyFill="1" applyBorder="1"/>
    <xf numFmtId="0" fontId="6" fillId="0" borderId="42" xfId="0" applyFont="1" applyFill="1" applyBorder="1"/>
    <xf numFmtId="0" fontId="4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 indent="1"/>
    </xf>
    <xf numFmtId="3" fontId="4" fillId="0" borderId="19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7" fontId="26" fillId="0" borderId="14" xfId="1" applyNumberFormat="1" applyFont="1" applyFill="1" applyBorder="1"/>
    <xf numFmtId="0" fontId="0" fillId="0" borderId="1" xfId="0" applyFill="1" applyBorder="1" applyAlignment="1">
      <alignment horizontal="center" wrapText="1"/>
    </xf>
    <xf numFmtId="7" fontId="26" fillId="0" borderId="1" xfId="1" applyNumberFormat="1" applyFont="1" applyFill="1" applyBorder="1"/>
    <xf numFmtId="0" fontId="0" fillId="0" borderId="18" xfId="0" applyFill="1" applyBorder="1" applyAlignment="1">
      <alignment horizontal="center"/>
    </xf>
    <xf numFmtId="44" fontId="26" fillId="0" borderId="13" xfId="1" applyFont="1" applyFill="1" applyBorder="1"/>
    <xf numFmtId="0" fontId="0" fillId="0" borderId="1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9" fontId="26" fillId="0" borderId="1" xfId="2" applyFont="1" applyFill="1" applyBorder="1"/>
    <xf numFmtId="0" fontId="1" fillId="0" borderId="14" xfId="5" applyFont="1" applyBorder="1"/>
    <xf numFmtId="0" fontId="1" fillId="0" borderId="19" xfId="5" applyFont="1" applyBorder="1"/>
    <xf numFmtId="0" fontId="6" fillId="0" borderId="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44" fontId="6" fillId="0" borderId="8" xfId="1" applyFont="1" applyFill="1" applyBorder="1" applyAlignment="1">
      <alignment horizontal="center"/>
    </xf>
    <xf numFmtId="0" fontId="2" fillId="0" borderId="36" xfId="5" applyBorder="1" applyAlignment="1">
      <alignment horizontal="left" wrapText="1"/>
    </xf>
    <xf numFmtId="0" fontId="2" fillId="0" borderId="37" xfId="5" applyBorder="1" applyAlignment="1">
      <alignment horizontal="left" wrapText="1"/>
    </xf>
  </cellXfs>
  <cellStyles count="45">
    <cellStyle name="20% - Accent1 2" xfId="22"/>
    <cellStyle name="20% - Accent2 2" xfId="26"/>
    <cellStyle name="20% - Accent3 2" xfId="30"/>
    <cellStyle name="20% - Accent4 2" xfId="34"/>
    <cellStyle name="20% - Accent5 2" xfId="38"/>
    <cellStyle name="20% - Accent6 2" xfId="42"/>
    <cellStyle name="40% - Accent1 2" xfId="23"/>
    <cellStyle name="40% - Accent2 2" xfId="27"/>
    <cellStyle name="40% - Accent3 2" xfId="31"/>
    <cellStyle name="40% - Accent4 2" xfId="35"/>
    <cellStyle name="40% - Accent5 2" xfId="39"/>
    <cellStyle name="40% - Accent6 2" xfId="43"/>
    <cellStyle name="60% - Accent1 2" xfId="24"/>
    <cellStyle name="60% - Accent2 2" xfId="28"/>
    <cellStyle name="60% - Accent3 2" xfId="32"/>
    <cellStyle name="60% - Accent4 2" xfId="36"/>
    <cellStyle name="60% - Accent5 2" xfId="40"/>
    <cellStyle name="60% - Accent6 2" xfId="44"/>
    <cellStyle name="Accent1 2" xfId="21"/>
    <cellStyle name="Accent2 2" xfId="25"/>
    <cellStyle name="Accent3 2" xfId="29"/>
    <cellStyle name="Accent4 2" xfId="33"/>
    <cellStyle name="Accent5 2" xfId="37"/>
    <cellStyle name="Accent6 2" xfId="41"/>
    <cellStyle name="Bad 2" xfId="11"/>
    <cellStyle name="Calculation 2" xfId="15"/>
    <cellStyle name="Check Cell 2" xfId="17"/>
    <cellStyle name="Currency" xfId="1" builtinId="4"/>
    <cellStyle name="Explanatory Text 2" xfId="19"/>
    <cellStyle name="Good 2" xfId="10"/>
    <cellStyle name="Heading 1 2" xfId="6"/>
    <cellStyle name="Heading 2 2" xfId="7"/>
    <cellStyle name="Heading 3 2" xfId="8"/>
    <cellStyle name="Heading 4 2" xfId="9"/>
    <cellStyle name="Input 2" xfId="13"/>
    <cellStyle name="Linked Cell 2" xfId="16"/>
    <cellStyle name="Neutral 2" xfId="12"/>
    <cellStyle name="Normal" xfId="0" builtinId="0"/>
    <cellStyle name="Normal 2" xfId="5"/>
    <cellStyle name="Note" xfId="4" builtinId="10" customBuiltin="1"/>
    <cellStyle name="Output 2" xfId="14"/>
    <cellStyle name="Percent" xfId="2" builtinId="5"/>
    <cellStyle name="Title" xfId="3" builtinId="15" customBuiltin="1"/>
    <cellStyle name="Total 2" xfId="20"/>
    <cellStyle name="Warning Text 2" xfId="18"/>
  </cellStyles>
  <dxfs count="0"/>
  <tableStyles count="0" defaultTableStyle="TableStyleMedium2" defaultPivotStyle="PivotStyleLight16"/>
  <colors>
    <mruColors>
      <color rgb="FFD5FF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8"/>
  <sheetViews>
    <sheetView workbookViewId="0">
      <selection activeCell="B1" sqref="B1:B3"/>
    </sheetView>
  </sheetViews>
  <sheetFormatPr defaultRowHeight="14.25" x14ac:dyDescent="0.2"/>
  <cols>
    <col min="1" max="1" width="9.140625" style="38"/>
    <col min="2" max="2" width="21" style="38" customWidth="1"/>
    <col min="3" max="3" width="26.140625" style="38" customWidth="1"/>
    <col min="4" max="6" width="9.140625" style="38"/>
    <col min="7" max="7" width="12.5703125" style="38" customWidth="1"/>
    <col min="8" max="16384" width="9.140625" style="38"/>
  </cols>
  <sheetData>
    <row r="1" spans="1:7" ht="18" x14ac:dyDescent="0.25">
      <c r="A1" s="58"/>
      <c r="B1" s="2" t="s">
        <v>64</v>
      </c>
      <c r="C1" s="59"/>
      <c r="D1" s="59"/>
      <c r="E1" s="59"/>
      <c r="F1" s="59"/>
      <c r="G1" s="60"/>
    </row>
    <row r="2" spans="1:7" ht="18" x14ac:dyDescent="0.25">
      <c r="A2" s="61"/>
      <c r="B2" s="12" t="s">
        <v>46</v>
      </c>
      <c r="C2" s="62"/>
      <c r="D2" s="62"/>
      <c r="E2" s="62"/>
      <c r="F2" s="62"/>
      <c r="G2" s="63"/>
    </row>
    <row r="3" spans="1:7" ht="18" x14ac:dyDescent="0.25">
      <c r="A3" s="61"/>
      <c r="B3" s="12" t="s">
        <v>39</v>
      </c>
      <c r="C3" s="62"/>
      <c r="D3" s="62"/>
      <c r="E3" s="62"/>
      <c r="F3" s="62"/>
      <c r="G3" s="63"/>
    </row>
    <row r="4" spans="1:7" x14ac:dyDescent="0.2">
      <c r="A4" s="61"/>
      <c r="B4" s="23"/>
      <c r="C4" s="62"/>
      <c r="D4" s="62"/>
      <c r="E4" s="62"/>
      <c r="F4" s="62"/>
      <c r="G4" s="63"/>
    </row>
    <row r="5" spans="1:7" ht="15" x14ac:dyDescent="0.25">
      <c r="A5" s="61"/>
      <c r="B5" s="64" t="s">
        <v>40</v>
      </c>
      <c r="C5" s="62"/>
      <c r="D5" s="62"/>
      <c r="E5" s="62"/>
      <c r="F5" s="62"/>
      <c r="G5" s="63"/>
    </row>
    <row r="6" spans="1:7" x14ac:dyDescent="0.2">
      <c r="A6" s="61"/>
      <c r="B6" s="62"/>
      <c r="C6" s="62"/>
      <c r="D6" s="62"/>
      <c r="E6" s="62"/>
      <c r="F6" s="62"/>
      <c r="G6" s="63"/>
    </row>
    <row r="7" spans="1:7" ht="15" x14ac:dyDescent="0.25">
      <c r="A7" s="61"/>
      <c r="B7" s="62"/>
      <c r="C7" s="62"/>
      <c r="D7" s="62"/>
      <c r="E7" s="149" t="s">
        <v>41</v>
      </c>
      <c r="F7" s="149"/>
      <c r="G7" s="150"/>
    </row>
    <row r="8" spans="1:7" ht="15" x14ac:dyDescent="0.25">
      <c r="A8" s="61"/>
      <c r="B8" s="65" t="s">
        <v>42</v>
      </c>
      <c r="C8" s="62"/>
      <c r="D8" s="62"/>
      <c r="E8" s="62"/>
      <c r="F8" s="62"/>
      <c r="G8" s="63"/>
    </row>
    <row r="9" spans="1:7" x14ac:dyDescent="0.2">
      <c r="A9" s="61"/>
      <c r="B9" s="62"/>
      <c r="C9" s="62"/>
      <c r="D9" s="62"/>
      <c r="E9" s="62"/>
      <c r="F9" s="62"/>
      <c r="G9" s="63"/>
    </row>
    <row r="10" spans="1:7" ht="15.75" thickBot="1" x14ac:dyDescent="0.3">
      <c r="A10" s="66" t="s">
        <v>38</v>
      </c>
      <c r="B10" s="67" t="s">
        <v>43</v>
      </c>
      <c r="C10" s="67" t="s">
        <v>44</v>
      </c>
      <c r="D10" s="67"/>
      <c r="E10" s="67" t="s">
        <v>45</v>
      </c>
      <c r="F10" s="67"/>
      <c r="G10" s="68" t="s">
        <v>27</v>
      </c>
    </row>
    <row r="11" spans="1:7" x14ac:dyDescent="0.2">
      <c r="A11" s="69">
        <v>1</v>
      </c>
      <c r="B11" s="70"/>
      <c r="C11" s="70"/>
      <c r="D11" s="70"/>
      <c r="E11" s="70"/>
      <c r="F11" s="70"/>
      <c r="G11" s="71"/>
    </row>
    <row r="12" spans="1:7" x14ac:dyDescent="0.2">
      <c r="A12" s="72">
        <v>2</v>
      </c>
      <c r="B12" s="73"/>
      <c r="C12" s="73"/>
      <c r="D12" s="73"/>
      <c r="E12" s="73"/>
      <c r="F12" s="73"/>
      <c r="G12" s="74"/>
    </row>
    <row r="13" spans="1:7" x14ac:dyDescent="0.2">
      <c r="A13" s="72">
        <v>3</v>
      </c>
      <c r="B13" s="73"/>
      <c r="C13" s="73"/>
      <c r="D13" s="73"/>
      <c r="E13" s="73"/>
      <c r="F13" s="73"/>
      <c r="G13" s="74"/>
    </row>
    <row r="14" spans="1:7" x14ac:dyDescent="0.2">
      <c r="A14" s="72">
        <v>4</v>
      </c>
      <c r="B14" s="73"/>
      <c r="C14" s="73"/>
      <c r="D14" s="73"/>
      <c r="E14" s="73"/>
      <c r="F14" s="73"/>
      <c r="G14" s="74"/>
    </row>
    <row r="15" spans="1:7" x14ac:dyDescent="0.2">
      <c r="A15" s="72">
        <v>5</v>
      </c>
      <c r="B15" s="73"/>
      <c r="C15" s="73"/>
      <c r="D15" s="73"/>
      <c r="E15" s="73"/>
      <c r="F15" s="73"/>
      <c r="G15" s="74"/>
    </row>
    <row r="16" spans="1:7" x14ac:dyDescent="0.2">
      <c r="A16" s="72">
        <v>6</v>
      </c>
      <c r="B16" s="73"/>
      <c r="C16" s="73"/>
      <c r="D16" s="73"/>
      <c r="E16" s="73"/>
      <c r="F16" s="73"/>
      <c r="G16" s="74"/>
    </row>
    <row r="17" spans="1:7" x14ac:dyDescent="0.2">
      <c r="A17" s="72">
        <v>7</v>
      </c>
      <c r="B17" s="73"/>
      <c r="C17" s="73"/>
      <c r="D17" s="73"/>
      <c r="E17" s="73"/>
      <c r="F17" s="73"/>
      <c r="G17" s="74"/>
    </row>
    <row r="18" spans="1:7" x14ac:dyDescent="0.2">
      <c r="A18" s="72">
        <v>8</v>
      </c>
      <c r="B18" s="73"/>
      <c r="C18" s="73"/>
      <c r="D18" s="73"/>
      <c r="E18" s="73"/>
      <c r="F18" s="73"/>
      <c r="G18" s="74"/>
    </row>
    <row r="19" spans="1:7" x14ac:dyDescent="0.2">
      <c r="A19" s="72">
        <v>9</v>
      </c>
      <c r="B19" s="73"/>
      <c r="C19" s="73"/>
      <c r="D19" s="73"/>
      <c r="E19" s="73"/>
      <c r="F19" s="73"/>
      <c r="G19" s="74"/>
    </row>
    <row r="20" spans="1:7" x14ac:dyDescent="0.2">
      <c r="A20" s="72">
        <v>10</v>
      </c>
      <c r="B20" s="73"/>
      <c r="C20" s="73"/>
      <c r="D20" s="73"/>
      <c r="E20" s="73"/>
      <c r="F20" s="73"/>
      <c r="G20" s="74"/>
    </row>
    <row r="21" spans="1:7" x14ac:dyDescent="0.2">
      <c r="A21" s="72">
        <v>11</v>
      </c>
      <c r="B21" s="73"/>
      <c r="C21" s="73"/>
      <c r="D21" s="73"/>
      <c r="E21" s="73"/>
      <c r="F21" s="73"/>
      <c r="G21" s="74"/>
    </row>
    <row r="22" spans="1:7" x14ac:dyDescent="0.2">
      <c r="A22" s="72">
        <v>12</v>
      </c>
      <c r="B22" s="73"/>
      <c r="C22" s="73"/>
      <c r="D22" s="73"/>
      <c r="E22" s="73"/>
      <c r="F22" s="73"/>
      <c r="G22" s="74"/>
    </row>
    <row r="23" spans="1:7" x14ac:dyDescent="0.2">
      <c r="A23" s="75"/>
      <c r="B23" s="76"/>
      <c r="C23" s="76"/>
      <c r="D23" s="76"/>
      <c r="E23" s="76"/>
      <c r="F23" s="76"/>
      <c r="G23" s="77"/>
    </row>
    <row r="24" spans="1:7" x14ac:dyDescent="0.2">
      <c r="A24" s="75"/>
      <c r="B24" s="76"/>
      <c r="C24" s="76"/>
      <c r="D24" s="76"/>
      <c r="E24" s="76"/>
      <c r="F24" s="76"/>
      <c r="G24" s="77"/>
    </row>
    <row r="25" spans="1:7" x14ac:dyDescent="0.2">
      <c r="A25" s="75"/>
      <c r="B25" s="76"/>
      <c r="C25" s="76"/>
      <c r="D25" s="76"/>
      <c r="E25" s="76"/>
      <c r="F25" s="76"/>
      <c r="G25" s="77"/>
    </row>
    <row r="26" spans="1:7" x14ac:dyDescent="0.2">
      <c r="A26" s="75"/>
      <c r="B26" s="76"/>
      <c r="C26" s="76"/>
      <c r="D26" s="76"/>
      <c r="E26" s="76"/>
      <c r="F26" s="76"/>
      <c r="G26" s="77"/>
    </row>
    <row r="27" spans="1:7" x14ac:dyDescent="0.2">
      <c r="A27" s="61"/>
      <c r="B27" s="62"/>
      <c r="C27" s="62"/>
      <c r="D27" s="62"/>
      <c r="E27" s="62"/>
      <c r="F27" s="62"/>
      <c r="G27" s="63"/>
    </row>
    <row r="28" spans="1:7" x14ac:dyDescent="0.2">
      <c r="A28" s="78" t="s">
        <v>30</v>
      </c>
      <c r="B28" s="39"/>
      <c r="C28" s="39"/>
      <c r="D28" s="40"/>
      <c r="E28" s="23" t="s">
        <v>31</v>
      </c>
      <c r="F28" s="40"/>
      <c r="G28" s="79"/>
    </row>
    <row r="29" spans="1:7" x14ac:dyDescent="0.2">
      <c r="A29" s="78"/>
      <c r="B29" s="21"/>
      <c r="C29" s="21"/>
      <c r="D29" s="23"/>
      <c r="E29" s="23"/>
      <c r="F29" s="23"/>
      <c r="G29" s="63"/>
    </row>
    <row r="30" spans="1:7" x14ac:dyDescent="0.2">
      <c r="A30" s="78" t="s">
        <v>32</v>
      </c>
      <c r="B30" s="39"/>
      <c r="C30" s="39"/>
      <c r="D30" s="40"/>
      <c r="E30" s="23" t="s">
        <v>33</v>
      </c>
      <c r="F30" s="40"/>
      <c r="G30" s="79"/>
    </row>
    <row r="31" spans="1:7" x14ac:dyDescent="0.2">
      <c r="A31" s="78"/>
      <c r="B31" s="21"/>
      <c r="C31" s="21"/>
      <c r="D31" s="23"/>
      <c r="E31" s="23"/>
      <c r="F31" s="23"/>
      <c r="G31" s="36"/>
    </row>
    <row r="32" spans="1:7" x14ac:dyDescent="0.2">
      <c r="A32" s="78" t="s">
        <v>34</v>
      </c>
      <c r="B32" s="39"/>
      <c r="C32" s="39"/>
      <c r="D32" s="40"/>
      <c r="E32" s="23" t="s">
        <v>35</v>
      </c>
      <c r="F32" s="40"/>
      <c r="G32" s="79"/>
    </row>
    <row r="33" spans="1:7" x14ac:dyDescent="0.2">
      <c r="A33" s="78"/>
      <c r="B33" s="21"/>
      <c r="C33" s="21"/>
      <c r="D33" s="23"/>
      <c r="E33" s="23"/>
      <c r="F33" s="23"/>
      <c r="G33" s="63"/>
    </row>
    <row r="34" spans="1:7" x14ac:dyDescent="0.2">
      <c r="A34" s="78" t="s">
        <v>36</v>
      </c>
      <c r="B34" s="39"/>
      <c r="C34" s="39"/>
      <c r="D34" s="40"/>
      <c r="E34" s="23"/>
      <c r="F34" s="23"/>
      <c r="G34" s="36"/>
    </row>
    <row r="35" spans="1:7" x14ac:dyDescent="0.2">
      <c r="A35" s="78"/>
      <c r="B35" s="21"/>
      <c r="C35" s="21"/>
      <c r="D35" s="23"/>
      <c r="E35" s="23"/>
      <c r="F35" s="23"/>
      <c r="G35" s="36"/>
    </row>
    <row r="36" spans="1:7" x14ac:dyDescent="0.2">
      <c r="A36" s="78" t="s">
        <v>37</v>
      </c>
      <c r="B36" s="39"/>
      <c r="C36" s="39"/>
      <c r="D36" s="40"/>
      <c r="E36" s="23"/>
      <c r="F36" s="23"/>
      <c r="G36" s="36"/>
    </row>
    <row r="37" spans="1:7" x14ac:dyDescent="0.2">
      <c r="A37" s="80"/>
      <c r="B37" s="62"/>
      <c r="C37" s="62"/>
      <c r="D37" s="62"/>
      <c r="E37" s="62"/>
      <c r="F37" s="62"/>
      <c r="G37" s="63"/>
    </row>
    <row r="38" spans="1:7" ht="15" thickBot="1" x14ac:dyDescent="0.25">
      <c r="A38" s="81"/>
      <c r="B38" s="82"/>
      <c r="C38" s="82"/>
      <c r="D38" s="82"/>
      <c r="E38" s="82"/>
      <c r="F38" s="82"/>
      <c r="G38" s="83"/>
    </row>
  </sheetData>
  <mergeCells count="1">
    <mergeCell ref="E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37"/>
  <sheetViews>
    <sheetView zoomScale="80" zoomScaleNormal="80" workbookViewId="0">
      <selection activeCell="F7" sqref="F7:P7"/>
    </sheetView>
  </sheetViews>
  <sheetFormatPr defaultColWidth="8.85546875" defaultRowHeight="14.25" x14ac:dyDescent="0.2"/>
  <cols>
    <col min="1" max="1" width="8.85546875" style="52"/>
    <col min="2" max="2" width="25.7109375" style="50" bestFit="1" customWidth="1"/>
    <col min="3" max="3" width="57.85546875" style="51" customWidth="1"/>
    <col min="4" max="4" width="19.7109375" style="51" customWidth="1"/>
    <col min="5" max="5" width="8.85546875" style="52"/>
    <col min="6" max="6" width="8.85546875" style="53"/>
    <col min="7" max="7" width="11" style="54" bestFit="1" customWidth="1"/>
    <col min="8" max="8" width="16.28515625" style="10" customWidth="1"/>
    <col min="9" max="9" width="13.42578125" style="10" customWidth="1"/>
    <col min="10" max="10" width="11" style="10" bestFit="1" customWidth="1"/>
    <col min="11" max="11" width="17.85546875" style="53" customWidth="1"/>
    <col min="12" max="12" width="14.42578125" style="53" customWidth="1"/>
    <col min="13" max="13" width="8.85546875" style="54"/>
    <col min="14" max="14" width="8.85546875" style="53"/>
    <col min="15" max="15" width="11" style="10" bestFit="1" customWidth="1"/>
    <col min="16" max="16" width="12" style="53" customWidth="1"/>
    <col min="17" max="16384" width="8.85546875" style="10"/>
  </cols>
  <sheetData>
    <row r="1" spans="1:16" ht="18" x14ac:dyDescent="0.25">
      <c r="A1" s="1"/>
      <c r="B1" s="2" t="s">
        <v>59</v>
      </c>
      <c r="C1" s="3"/>
      <c r="D1" s="2" t="s">
        <v>65</v>
      </c>
      <c r="E1" s="4"/>
      <c r="F1" s="5"/>
      <c r="G1" s="6"/>
      <c r="H1" s="3"/>
      <c r="I1" s="3"/>
      <c r="J1" s="3"/>
      <c r="K1" s="5"/>
      <c r="L1" s="7"/>
      <c r="M1" s="8"/>
      <c r="N1" s="7"/>
      <c r="O1" s="3"/>
      <c r="P1" s="9"/>
    </row>
    <row r="2" spans="1:16" ht="18" x14ac:dyDescent="0.25">
      <c r="A2" s="11"/>
      <c r="B2" s="12" t="s">
        <v>49</v>
      </c>
      <c r="C2" s="13"/>
      <c r="D2" s="12" t="s">
        <v>46</v>
      </c>
      <c r="E2" s="14"/>
      <c r="F2" s="15"/>
      <c r="G2" s="16"/>
      <c r="H2" s="13"/>
      <c r="I2" s="13"/>
      <c r="J2" s="13"/>
      <c r="K2" s="15"/>
      <c r="L2" s="17"/>
      <c r="M2" s="18"/>
      <c r="N2" s="17"/>
      <c r="O2" s="13"/>
      <c r="P2" s="19"/>
    </row>
    <row r="3" spans="1:16" ht="18" x14ac:dyDescent="0.25">
      <c r="A3" s="11"/>
      <c r="B3" s="20" t="s">
        <v>50</v>
      </c>
      <c r="C3" s="21"/>
      <c r="D3" s="12" t="s">
        <v>39</v>
      </c>
      <c r="E3" s="22"/>
      <c r="F3" s="17"/>
      <c r="G3" s="18"/>
      <c r="H3" s="23"/>
      <c r="I3" s="23"/>
      <c r="J3" s="23"/>
      <c r="K3" s="17"/>
      <c r="L3" s="17"/>
      <c r="M3" s="18"/>
      <c r="N3" s="17"/>
      <c r="O3" s="23"/>
      <c r="P3" s="19"/>
    </row>
    <row r="4" spans="1:16" ht="15" x14ac:dyDescent="0.25">
      <c r="A4" s="11"/>
      <c r="B4" s="24" t="s">
        <v>51</v>
      </c>
      <c r="C4" s="21"/>
      <c r="D4" s="21"/>
      <c r="E4" s="22"/>
      <c r="F4" s="17"/>
      <c r="G4" s="18"/>
      <c r="H4" s="23"/>
      <c r="I4" s="23"/>
      <c r="J4" s="23"/>
      <c r="K4" s="17"/>
      <c r="L4" s="17"/>
      <c r="M4" s="18"/>
      <c r="N4" s="17"/>
      <c r="O4" s="23"/>
      <c r="P4" s="19"/>
    </row>
    <row r="5" spans="1:16" ht="22.5" customHeight="1" thickBot="1" x14ac:dyDescent="0.3">
      <c r="A5" s="11"/>
      <c r="B5" s="25"/>
      <c r="C5" s="111" t="s">
        <v>60</v>
      </c>
      <c r="D5" s="21"/>
      <c r="E5" s="22"/>
      <c r="F5" s="151" t="s">
        <v>47</v>
      </c>
      <c r="G5" s="151"/>
      <c r="H5" s="151"/>
      <c r="I5" s="151"/>
      <c r="J5" s="151"/>
      <c r="K5" s="151"/>
      <c r="L5" s="152" t="s">
        <v>48</v>
      </c>
      <c r="M5" s="152"/>
      <c r="N5" s="152"/>
      <c r="O5" s="152"/>
      <c r="P5" s="153"/>
    </row>
    <row r="6" spans="1:16" s="27" customFormat="1" ht="90.75" thickBot="1" x14ac:dyDescent="0.3">
      <c r="A6" s="145" t="s">
        <v>38</v>
      </c>
      <c r="B6" s="133" t="s">
        <v>0</v>
      </c>
      <c r="C6" s="26" t="s">
        <v>1</v>
      </c>
      <c r="D6" s="26" t="s">
        <v>72</v>
      </c>
      <c r="E6" s="144" t="s">
        <v>63</v>
      </c>
      <c r="F6" s="112" t="s">
        <v>23</v>
      </c>
      <c r="G6" s="113" t="s">
        <v>24</v>
      </c>
      <c r="H6" s="114" t="s">
        <v>25</v>
      </c>
      <c r="I6" s="125" t="s">
        <v>61</v>
      </c>
      <c r="J6" s="115" t="s">
        <v>2</v>
      </c>
      <c r="K6" s="116" t="s">
        <v>62</v>
      </c>
      <c r="L6" s="112" t="s">
        <v>26</v>
      </c>
      <c r="M6" s="113" t="s">
        <v>27</v>
      </c>
      <c r="N6" s="114" t="s">
        <v>28</v>
      </c>
      <c r="O6" s="115" t="s">
        <v>2</v>
      </c>
      <c r="P6" s="116" t="s">
        <v>3</v>
      </c>
    </row>
    <row r="7" spans="1:16" ht="15" x14ac:dyDescent="0.25">
      <c r="A7" s="129">
        <v>1</v>
      </c>
      <c r="B7" s="143" t="s">
        <v>71</v>
      </c>
      <c r="C7" s="139" t="s">
        <v>67</v>
      </c>
      <c r="D7" s="136" t="s">
        <v>73</v>
      </c>
      <c r="E7" s="130">
        <v>1</v>
      </c>
      <c r="F7" s="142">
        <v>1</v>
      </c>
      <c r="G7" s="146">
        <v>0.5</v>
      </c>
      <c r="H7" s="140">
        <f>F7*(1-G7)</f>
        <v>0.5</v>
      </c>
      <c r="I7" s="140">
        <f>$E7*H7</f>
        <v>0.5</v>
      </c>
      <c r="J7" s="140">
        <v>0</v>
      </c>
      <c r="K7" s="138">
        <f>$I7+$J7</f>
        <v>0.5</v>
      </c>
      <c r="L7" s="142">
        <v>1</v>
      </c>
      <c r="M7" s="146">
        <v>0.5</v>
      </c>
      <c r="N7" s="140">
        <f>L7+(L7*M7)</f>
        <v>1.5</v>
      </c>
      <c r="O7" s="140">
        <v>0</v>
      </c>
      <c r="P7" s="138">
        <f>N7+O7</f>
        <v>1.5</v>
      </c>
    </row>
    <row r="8" spans="1:16" ht="15" customHeight="1" x14ac:dyDescent="0.25">
      <c r="A8" s="129">
        <v>2</v>
      </c>
      <c r="B8" s="143">
        <v>330090092</v>
      </c>
      <c r="C8" s="139" t="s">
        <v>11</v>
      </c>
      <c r="D8" s="136" t="s">
        <v>73</v>
      </c>
      <c r="E8" s="130">
        <v>15</v>
      </c>
      <c r="F8" s="117">
        <v>0</v>
      </c>
      <c r="G8" s="28">
        <f t="shared" ref="G8:G45" si="0">F8*E8</f>
        <v>0</v>
      </c>
      <c r="H8" s="29">
        <f t="shared" ref="H8:H71" si="1">F8*(1-G8)</f>
        <v>0</v>
      </c>
      <c r="I8" s="29">
        <f>$E8*H8</f>
        <v>0</v>
      </c>
      <c r="J8" s="29">
        <v>0</v>
      </c>
      <c r="K8" s="30">
        <f>H8+J8</f>
        <v>0</v>
      </c>
      <c r="L8" s="117">
        <v>0</v>
      </c>
      <c r="M8" s="28">
        <v>0</v>
      </c>
      <c r="N8" s="29">
        <f>L8+(L8*M8)</f>
        <v>0</v>
      </c>
      <c r="O8" s="29">
        <v>0</v>
      </c>
      <c r="P8" s="30">
        <f>N8+O8</f>
        <v>0</v>
      </c>
    </row>
    <row r="9" spans="1:16" ht="15" customHeight="1" x14ac:dyDescent="0.25">
      <c r="A9" s="129">
        <v>3</v>
      </c>
      <c r="B9" s="143">
        <v>330090091</v>
      </c>
      <c r="C9" s="139" t="s">
        <v>68</v>
      </c>
      <c r="D9" s="136" t="s">
        <v>73</v>
      </c>
      <c r="E9" s="130">
        <v>6</v>
      </c>
      <c r="F9" s="117">
        <v>0</v>
      </c>
      <c r="G9" s="28">
        <f t="shared" si="0"/>
        <v>0</v>
      </c>
      <c r="H9" s="29">
        <f t="shared" si="1"/>
        <v>0</v>
      </c>
      <c r="I9" s="29">
        <f t="shared" ref="I9:I72" si="2">$E9*H9</f>
        <v>0</v>
      </c>
      <c r="J9" s="29">
        <v>0</v>
      </c>
      <c r="K9" s="30">
        <f t="shared" ref="K9:K72" si="3">H9+J9</f>
        <v>0</v>
      </c>
      <c r="L9" s="117">
        <v>0</v>
      </c>
      <c r="M9" s="28">
        <v>0</v>
      </c>
      <c r="N9" s="29">
        <f t="shared" ref="N9:N72" si="4">L9+(L9*M9)</f>
        <v>0</v>
      </c>
      <c r="O9" s="29">
        <v>0</v>
      </c>
      <c r="P9" s="30">
        <f t="shared" ref="P9:P72" si="5">N9+O9</f>
        <v>0</v>
      </c>
    </row>
    <row r="10" spans="1:16" ht="15" customHeight="1" x14ac:dyDescent="0.25">
      <c r="A10" s="129">
        <v>4</v>
      </c>
      <c r="B10" s="143">
        <v>330090093</v>
      </c>
      <c r="C10" s="139" t="s">
        <v>4</v>
      </c>
      <c r="D10" s="136" t="s">
        <v>73</v>
      </c>
      <c r="E10" s="130">
        <v>10</v>
      </c>
      <c r="F10" s="117">
        <v>0</v>
      </c>
      <c r="G10" s="28">
        <f t="shared" si="0"/>
        <v>0</v>
      </c>
      <c r="H10" s="29">
        <f t="shared" si="1"/>
        <v>0</v>
      </c>
      <c r="I10" s="29">
        <f t="shared" si="2"/>
        <v>0</v>
      </c>
      <c r="J10" s="29">
        <v>0</v>
      </c>
      <c r="K10" s="30">
        <f t="shared" si="3"/>
        <v>0</v>
      </c>
      <c r="L10" s="117">
        <v>0</v>
      </c>
      <c r="M10" s="28">
        <v>0</v>
      </c>
      <c r="N10" s="29">
        <f t="shared" si="4"/>
        <v>0</v>
      </c>
      <c r="O10" s="29">
        <v>0</v>
      </c>
      <c r="P10" s="30">
        <f t="shared" si="5"/>
        <v>0</v>
      </c>
    </row>
    <row r="11" spans="1:16" ht="30" customHeight="1" x14ac:dyDescent="0.25">
      <c r="A11" s="129">
        <v>5</v>
      </c>
      <c r="B11" s="143">
        <v>330055002</v>
      </c>
      <c r="C11" s="139" t="s">
        <v>69</v>
      </c>
      <c r="D11" s="136" t="s">
        <v>73</v>
      </c>
      <c r="E11" s="130">
        <v>6</v>
      </c>
      <c r="F11" s="117">
        <v>0</v>
      </c>
      <c r="G11" s="28">
        <f t="shared" si="0"/>
        <v>0</v>
      </c>
      <c r="H11" s="29">
        <f t="shared" si="1"/>
        <v>0</v>
      </c>
      <c r="I11" s="29">
        <f t="shared" si="2"/>
        <v>0</v>
      </c>
      <c r="J11" s="29">
        <v>0</v>
      </c>
      <c r="K11" s="30">
        <f t="shared" si="3"/>
        <v>0</v>
      </c>
      <c r="L11" s="117">
        <v>0</v>
      </c>
      <c r="M11" s="28">
        <v>0</v>
      </c>
      <c r="N11" s="29">
        <f t="shared" si="4"/>
        <v>0</v>
      </c>
      <c r="O11" s="29">
        <v>0</v>
      </c>
      <c r="P11" s="30">
        <f t="shared" si="5"/>
        <v>0</v>
      </c>
    </row>
    <row r="12" spans="1:16" ht="15" customHeight="1" x14ac:dyDescent="0.25">
      <c r="A12" s="129">
        <v>6</v>
      </c>
      <c r="B12" s="143">
        <v>332055002</v>
      </c>
      <c r="C12" s="139" t="s">
        <v>70</v>
      </c>
      <c r="D12" s="136" t="s">
        <v>73</v>
      </c>
      <c r="E12" s="130">
        <v>6</v>
      </c>
      <c r="F12" s="117">
        <v>0</v>
      </c>
      <c r="G12" s="28">
        <f t="shared" si="0"/>
        <v>0</v>
      </c>
      <c r="H12" s="29">
        <f t="shared" si="1"/>
        <v>0</v>
      </c>
      <c r="I12" s="29">
        <f t="shared" si="2"/>
        <v>0</v>
      </c>
      <c r="J12" s="29">
        <v>0</v>
      </c>
      <c r="K12" s="30">
        <f t="shared" si="3"/>
        <v>0</v>
      </c>
      <c r="L12" s="117">
        <v>0</v>
      </c>
      <c r="M12" s="28">
        <v>0</v>
      </c>
      <c r="N12" s="29">
        <f t="shared" si="4"/>
        <v>0</v>
      </c>
      <c r="O12" s="29">
        <v>0</v>
      </c>
      <c r="P12" s="30">
        <f t="shared" si="5"/>
        <v>0</v>
      </c>
    </row>
    <row r="13" spans="1:16" ht="30" customHeight="1" x14ac:dyDescent="0.25">
      <c r="A13" s="129">
        <v>7</v>
      </c>
      <c r="B13" s="143">
        <v>331081005</v>
      </c>
      <c r="C13" s="139" t="s">
        <v>5</v>
      </c>
      <c r="D13" s="136" t="s">
        <v>73</v>
      </c>
      <c r="E13" s="130">
        <v>10</v>
      </c>
      <c r="F13" s="117">
        <v>0</v>
      </c>
      <c r="G13" s="28">
        <f t="shared" si="0"/>
        <v>0</v>
      </c>
      <c r="H13" s="29">
        <f t="shared" si="1"/>
        <v>0</v>
      </c>
      <c r="I13" s="29">
        <f t="shared" si="2"/>
        <v>0</v>
      </c>
      <c r="J13" s="29">
        <v>0</v>
      </c>
      <c r="K13" s="30">
        <f t="shared" si="3"/>
        <v>0</v>
      </c>
      <c r="L13" s="117">
        <v>0</v>
      </c>
      <c r="M13" s="28">
        <v>0</v>
      </c>
      <c r="N13" s="29">
        <f t="shared" si="4"/>
        <v>0</v>
      </c>
      <c r="O13" s="29">
        <v>0</v>
      </c>
      <c r="P13" s="30">
        <f t="shared" si="5"/>
        <v>0</v>
      </c>
    </row>
    <row r="14" spans="1:16" ht="30" customHeight="1" x14ac:dyDescent="0.25">
      <c r="A14" s="129">
        <v>8</v>
      </c>
      <c r="B14" s="143">
        <v>380105050</v>
      </c>
      <c r="C14" s="139" t="s">
        <v>6</v>
      </c>
      <c r="D14" s="136" t="s">
        <v>73</v>
      </c>
      <c r="E14" s="130">
        <v>25</v>
      </c>
      <c r="F14" s="117">
        <v>0</v>
      </c>
      <c r="G14" s="28">
        <f t="shared" si="0"/>
        <v>0</v>
      </c>
      <c r="H14" s="29">
        <f t="shared" si="1"/>
        <v>0</v>
      </c>
      <c r="I14" s="29">
        <f t="shared" si="2"/>
        <v>0</v>
      </c>
      <c r="J14" s="29">
        <v>0</v>
      </c>
      <c r="K14" s="30">
        <f t="shared" si="3"/>
        <v>0</v>
      </c>
      <c r="L14" s="117">
        <v>0</v>
      </c>
      <c r="M14" s="28">
        <v>0</v>
      </c>
      <c r="N14" s="29">
        <f t="shared" si="4"/>
        <v>0</v>
      </c>
      <c r="O14" s="29">
        <v>0</v>
      </c>
      <c r="P14" s="30">
        <f t="shared" si="5"/>
        <v>0</v>
      </c>
    </row>
    <row r="15" spans="1:16" ht="30" customHeight="1" x14ac:dyDescent="0.25">
      <c r="A15" s="129">
        <v>9</v>
      </c>
      <c r="B15" s="143">
        <v>380105060</v>
      </c>
      <c r="C15" s="139" t="s">
        <v>7</v>
      </c>
      <c r="D15" s="136" t="s">
        <v>73</v>
      </c>
      <c r="E15" s="130">
        <v>25</v>
      </c>
      <c r="F15" s="117">
        <v>0</v>
      </c>
      <c r="G15" s="28">
        <f t="shared" si="0"/>
        <v>0</v>
      </c>
      <c r="H15" s="29">
        <f t="shared" si="1"/>
        <v>0</v>
      </c>
      <c r="I15" s="29">
        <f t="shared" si="2"/>
        <v>0</v>
      </c>
      <c r="J15" s="29">
        <v>0</v>
      </c>
      <c r="K15" s="30">
        <f t="shared" si="3"/>
        <v>0</v>
      </c>
      <c r="L15" s="117">
        <v>0</v>
      </c>
      <c r="M15" s="28">
        <v>0</v>
      </c>
      <c r="N15" s="29">
        <f t="shared" si="4"/>
        <v>0</v>
      </c>
      <c r="O15" s="29">
        <v>0</v>
      </c>
      <c r="P15" s="30">
        <f t="shared" si="5"/>
        <v>0</v>
      </c>
    </row>
    <row r="16" spans="1:16" ht="30" customHeight="1" x14ac:dyDescent="0.25">
      <c r="A16" s="129">
        <v>10</v>
      </c>
      <c r="B16" s="143">
        <v>331025002</v>
      </c>
      <c r="C16" s="139" t="s">
        <v>74</v>
      </c>
      <c r="D16" s="136" t="s">
        <v>73</v>
      </c>
      <c r="E16" s="130">
        <v>4</v>
      </c>
      <c r="F16" s="117">
        <v>0</v>
      </c>
      <c r="G16" s="28">
        <f t="shared" si="0"/>
        <v>0</v>
      </c>
      <c r="H16" s="29">
        <f t="shared" si="1"/>
        <v>0</v>
      </c>
      <c r="I16" s="29">
        <f t="shared" si="2"/>
        <v>0</v>
      </c>
      <c r="J16" s="29">
        <v>0</v>
      </c>
      <c r="K16" s="30">
        <f t="shared" si="3"/>
        <v>0</v>
      </c>
      <c r="L16" s="117">
        <v>0</v>
      </c>
      <c r="M16" s="28">
        <v>0</v>
      </c>
      <c r="N16" s="29">
        <f t="shared" si="4"/>
        <v>0</v>
      </c>
      <c r="O16" s="29">
        <v>0</v>
      </c>
      <c r="P16" s="30">
        <f t="shared" si="5"/>
        <v>0</v>
      </c>
    </row>
    <row r="17" spans="1:16" ht="30" customHeight="1" x14ac:dyDescent="0.25">
      <c r="A17" s="129">
        <v>11</v>
      </c>
      <c r="B17" s="143">
        <v>331005002</v>
      </c>
      <c r="C17" s="139" t="s">
        <v>8</v>
      </c>
      <c r="D17" s="136" t="s">
        <v>73</v>
      </c>
      <c r="E17" s="130">
        <v>12</v>
      </c>
      <c r="F17" s="117">
        <v>0</v>
      </c>
      <c r="G17" s="28">
        <f t="shared" si="0"/>
        <v>0</v>
      </c>
      <c r="H17" s="29">
        <f t="shared" si="1"/>
        <v>0</v>
      </c>
      <c r="I17" s="29">
        <f t="shared" si="2"/>
        <v>0</v>
      </c>
      <c r="J17" s="29">
        <v>0</v>
      </c>
      <c r="K17" s="30">
        <f t="shared" si="3"/>
        <v>0</v>
      </c>
      <c r="L17" s="117">
        <v>0</v>
      </c>
      <c r="M17" s="28">
        <v>0</v>
      </c>
      <c r="N17" s="29">
        <f t="shared" si="4"/>
        <v>0</v>
      </c>
      <c r="O17" s="29">
        <v>0</v>
      </c>
      <c r="P17" s="30">
        <f t="shared" si="5"/>
        <v>0</v>
      </c>
    </row>
    <row r="18" spans="1:16" ht="15" customHeight="1" x14ac:dyDescent="0.25">
      <c r="A18" s="129">
        <v>12</v>
      </c>
      <c r="B18" s="143">
        <v>333081001</v>
      </c>
      <c r="C18" s="139" t="s">
        <v>9</v>
      </c>
      <c r="D18" s="136" t="s">
        <v>73</v>
      </c>
      <c r="E18" s="130">
        <v>10</v>
      </c>
      <c r="F18" s="117">
        <v>0</v>
      </c>
      <c r="G18" s="28">
        <f t="shared" si="0"/>
        <v>0</v>
      </c>
      <c r="H18" s="29">
        <f t="shared" si="1"/>
        <v>0</v>
      </c>
      <c r="I18" s="29">
        <f t="shared" si="2"/>
        <v>0</v>
      </c>
      <c r="J18" s="29">
        <v>0</v>
      </c>
      <c r="K18" s="30">
        <f t="shared" si="3"/>
        <v>0</v>
      </c>
      <c r="L18" s="117">
        <v>0</v>
      </c>
      <c r="M18" s="28">
        <v>0</v>
      </c>
      <c r="N18" s="29">
        <f t="shared" si="4"/>
        <v>0</v>
      </c>
      <c r="O18" s="29">
        <v>0</v>
      </c>
      <c r="P18" s="30">
        <f t="shared" si="5"/>
        <v>0</v>
      </c>
    </row>
    <row r="19" spans="1:16" ht="15" customHeight="1" x14ac:dyDescent="0.25">
      <c r="A19" s="129">
        <v>13</v>
      </c>
      <c r="B19" s="132" t="s">
        <v>76</v>
      </c>
      <c r="C19" s="139" t="s">
        <v>75</v>
      </c>
      <c r="D19" s="136" t="s">
        <v>73</v>
      </c>
      <c r="E19" s="135">
        <v>1</v>
      </c>
      <c r="F19" s="117">
        <v>0</v>
      </c>
      <c r="G19" s="28">
        <f t="shared" si="0"/>
        <v>0</v>
      </c>
      <c r="H19" s="29">
        <f t="shared" si="1"/>
        <v>0</v>
      </c>
      <c r="I19" s="29">
        <f t="shared" si="2"/>
        <v>0</v>
      </c>
      <c r="J19" s="29">
        <v>0</v>
      </c>
      <c r="K19" s="30">
        <f t="shared" si="3"/>
        <v>0</v>
      </c>
      <c r="L19" s="117">
        <v>0</v>
      </c>
      <c r="M19" s="28">
        <v>0</v>
      </c>
      <c r="N19" s="29">
        <f t="shared" si="4"/>
        <v>0</v>
      </c>
      <c r="O19" s="29">
        <v>0</v>
      </c>
      <c r="P19" s="30">
        <f t="shared" si="5"/>
        <v>0</v>
      </c>
    </row>
    <row r="20" spans="1:16" ht="15" customHeight="1" x14ac:dyDescent="0.25">
      <c r="A20" s="129">
        <v>14</v>
      </c>
      <c r="B20" s="143" t="s">
        <v>86</v>
      </c>
      <c r="C20" s="139" t="s">
        <v>77</v>
      </c>
      <c r="D20" s="136" t="s">
        <v>73</v>
      </c>
      <c r="E20" s="130">
        <v>1</v>
      </c>
      <c r="F20" s="117">
        <v>0</v>
      </c>
      <c r="G20" s="28">
        <f t="shared" si="0"/>
        <v>0</v>
      </c>
      <c r="H20" s="29">
        <f t="shared" si="1"/>
        <v>0</v>
      </c>
      <c r="I20" s="29">
        <f t="shared" si="2"/>
        <v>0</v>
      </c>
      <c r="J20" s="29">
        <v>0</v>
      </c>
      <c r="K20" s="30">
        <f t="shared" si="3"/>
        <v>0</v>
      </c>
      <c r="L20" s="117">
        <v>0</v>
      </c>
      <c r="M20" s="28">
        <v>0</v>
      </c>
      <c r="N20" s="29">
        <f t="shared" si="4"/>
        <v>0</v>
      </c>
      <c r="O20" s="29">
        <v>0</v>
      </c>
      <c r="P20" s="30">
        <f t="shared" si="5"/>
        <v>0</v>
      </c>
    </row>
    <row r="21" spans="1:16" ht="15" customHeight="1" x14ac:dyDescent="0.25">
      <c r="A21" s="129">
        <v>15</v>
      </c>
      <c r="B21" s="143" t="s">
        <v>87</v>
      </c>
      <c r="C21" s="139" t="s">
        <v>78</v>
      </c>
      <c r="D21" s="136" t="s">
        <v>73</v>
      </c>
      <c r="E21" s="130">
        <v>1</v>
      </c>
      <c r="F21" s="117">
        <v>0</v>
      </c>
      <c r="G21" s="28">
        <f t="shared" si="0"/>
        <v>0</v>
      </c>
      <c r="H21" s="29">
        <f t="shared" si="1"/>
        <v>0</v>
      </c>
      <c r="I21" s="29">
        <f t="shared" si="2"/>
        <v>0</v>
      </c>
      <c r="J21" s="29">
        <v>0</v>
      </c>
      <c r="K21" s="30">
        <f t="shared" si="3"/>
        <v>0</v>
      </c>
      <c r="L21" s="117">
        <v>0</v>
      </c>
      <c r="M21" s="28">
        <v>0</v>
      </c>
      <c r="N21" s="29">
        <f t="shared" si="4"/>
        <v>0</v>
      </c>
      <c r="O21" s="29">
        <v>0</v>
      </c>
      <c r="P21" s="30">
        <f t="shared" si="5"/>
        <v>0</v>
      </c>
    </row>
    <row r="22" spans="1:16" ht="45" customHeight="1" x14ac:dyDescent="0.25">
      <c r="A22" s="129">
        <v>16</v>
      </c>
      <c r="B22" s="143" t="s">
        <v>87</v>
      </c>
      <c r="C22" s="139" t="s">
        <v>78</v>
      </c>
      <c r="D22" s="136" t="s">
        <v>73</v>
      </c>
      <c r="E22" s="130">
        <v>4</v>
      </c>
      <c r="F22" s="117">
        <v>0</v>
      </c>
      <c r="G22" s="28">
        <f t="shared" si="0"/>
        <v>0</v>
      </c>
      <c r="H22" s="29">
        <f t="shared" si="1"/>
        <v>0</v>
      </c>
      <c r="I22" s="29">
        <f t="shared" si="2"/>
        <v>0</v>
      </c>
      <c r="J22" s="29">
        <v>0</v>
      </c>
      <c r="K22" s="30">
        <f t="shared" si="3"/>
        <v>0</v>
      </c>
      <c r="L22" s="117">
        <v>0</v>
      </c>
      <c r="M22" s="28">
        <v>0</v>
      </c>
      <c r="N22" s="29">
        <f t="shared" si="4"/>
        <v>0</v>
      </c>
      <c r="O22" s="29">
        <v>0</v>
      </c>
      <c r="P22" s="30">
        <f t="shared" si="5"/>
        <v>0</v>
      </c>
    </row>
    <row r="23" spans="1:16" ht="15" x14ac:dyDescent="0.25">
      <c r="A23" s="129">
        <v>17</v>
      </c>
      <c r="B23" s="143" t="s">
        <v>88</v>
      </c>
      <c r="C23" s="139" t="s">
        <v>79</v>
      </c>
      <c r="D23" s="136" t="s">
        <v>73</v>
      </c>
      <c r="E23" s="130">
        <v>1</v>
      </c>
      <c r="F23" s="117">
        <v>0</v>
      </c>
      <c r="G23" s="28">
        <f t="shared" si="0"/>
        <v>0</v>
      </c>
      <c r="H23" s="29">
        <f t="shared" si="1"/>
        <v>0</v>
      </c>
      <c r="I23" s="29">
        <f t="shared" si="2"/>
        <v>0</v>
      </c>
      <c r="J23" s="29">
        <v>0</v>
      </c>
      <c r="K23" s="30">
        <f t="shared" si="3"/>
        <v>0</v>
      </c>
      <c r="L23" s="117">
        <v>0</v>
      </c>
      <c r="M23" s="28">
        <v>0</v>
      </c>
      <c r="N23" s="29">
        <f t="shared" si="4"/>
        <v>0</v>
      </c>
      <c r="O23" s="29">
        <v>0</v>
      </c>
      <c r="P23" s="30">
        <f t="shared" si="5"/>
        <v>0</v>
      </c>
    </row>
    <row r="24" spans="1:16" ht="15" x14ac:dyDescent="0.25">
      <c r="A24" s="129">
        <v>18</v>
      </c>
      <c r="B24" s="143" t="s">
        <v>89</v>
      </c>
      <c r="C24" s="139" t="s">
        <v>80</v>
      </c>
      <c r="D24" s="136" t="s">
        <v>73</v>
      </c>
      <c r="E24" s="130">
        <v>5</v>
      </c>
      <c r="F24" s="117">
        <v>0</v>
      </c>
      <c r="G24" s="28">
        <f t="shared" si="0"/>
        <v>0</v>
      </c>
      <c r="H24" s="29">
        <f t="shared" si="1"/>
        <v>0</v>
      </c>
      <c r="I24" s="29">
        <f t="shared" si="2"/>
        <v>0</v>
      </c>
      <c r="J24" s="29">
        <v>0</v>
      </c>
      <c r="K24" s="30">
        <f t="shared" si="3"/>
        <v>0</v>
      </c>
      <c r="L24" s="117">
        <v>0</v>
      </c>
      <c r="M24" s="28">
        <v>0</v>
      </c>
      <c r="N24" s="29">
        <f t="shared" si="4"/>
        <v>0</v>
      </c>
      <c r="O24" s="29">
        <v>0</v>
      </c>
      <c r="P24" s="30">
        <f t="shared" si="5"/>
        <v>0</v>
      </c>
    </row>
    <row r="25" spans="1:16" ht="15" x14ac:dyDescent="0.25">
      <c r="A25" s="129">
        <v>19</v>
      </c>
      <c r="B25" s="143">
        <v>350044010</v>
      </c>
      <c r="C25" s="139" t="s">
        <v>81</v>
      </c>
      <c r="D25" s="136" t="s">
        <v>73</v>
      </c>
      <c r="E25" s="130">
        <v>10</v>
      </c>
      <c r="F25" s="117">
        <v>0</v>
      </c>
      <c r="G25" s="28">
        <f t="shared" si="0"/>
        <v>0</v>
      </c>
      <c r="H25" s="29">
        <f t="shared" si="1"/>
        <v>0</v>
      </c>
      <c r="I25" s="29">
        <f t="shared" si="2"/>
        <v>0</v>
      </c>
      <c r="J25" s="29">
        <v>0</v>
      </c>
      <c r="K25" s="30">
        <f t="shared" si="3"/>
        <v>0</v>
      </c>
      <c r="L25" s="117">
        <v>0</v>
      </c>
      <c r="M25" s="28">
        <v>0</v>
      </c>
      <c r="N25" s="29">
        <f t="shared" si="4"/>
        <v>0</v>
      </c>
      <c r="O25" s="29">
        <v>0</v>
      </c>
      <c r="P25" s="30">
        <f t="shared" si="5"/>
        <v>0</v>
      </c>
    </row>
    <row r="26" spans="1:16" ht="15" x14ac:dyDescent="0.25">
      <c r="A26" s="129">
        <v>20</v>
      </c>
      <c r="B26" s="143">
        <v>350042010</v>
      </c>
      <c r="C26" s="139" t="s">
        <v>82</v>
      </c>
      <c r="D26" s="136" t="s">
        <v>73</v>
      </c>
      <c r="E26" s="130">
        <v>25</v>
      </c>
      <c r="F26" s="117">
        <v>0</v>
      </c>
      <c r="G26" s="28">
        <f t="shared" si="0"/>
        <v>0</v>
      </c>
      <c r="H26" s="29">
        <f t="shared" si="1"/>
        <v>0</v>
      </c>
      <c r="I26" s="29">
        <f t="shared" si="2"/>
        <v>0</v>
      </c>
      <c r="J26" s="29">
        <v>0</v>
      </c>
      <c r="K26" s="30">
        <f t="shared" si="3"/>
        <v>0</v>
      </c>
      <c r="L26" s="117">
        <v>0</v>
      </c>
      <c r="M26" s="28">
        <v>0</v>
      </c>
      <c r="N26" s="29">
        <f t="shared" si="4"/>
        <v>0</v>
      </c>
      <c r="O26" s="29">
        <v>0</v>
      </c>
      <c r="P26" s="30">
        <f t="shared" si="5"/>
        <v>0</v>
      </c>
    </row>
    <row r="27" spans="1:16" ht="15" x14ac:dyDescent="0.25">
      <c r="A27" s="129">
        <v>21</v>
      </c>
      <c r="B27" s="143">
        <v>350095010</v>
      </c>
      <c r="C27" s="139" t="s">
        <v>83</v>
      </c>
      <c r="D27" s="136" t="s">
        <v>73</v>
      </c>
      <c r="E27" s="130">
        <v>6</v>
      </c>
      <c r="F27" s="117">
        <v>0</v>
      </c>
      <c r="G27" s="28">
        <f t="shared" si="0"/>
        <v>0</v>
      </c>
      <c r="H27" s="29">
        <f t="shared" si="1"/>
        <v>0</v>
      </c>
      <c r="I27" s="29">
        <f t="shared" si="2"/>
        <v>0</v>
      </c>
      <c r="J27" s="29">
        <v>0</v>
      </c>
      <c r="K27" s="30">
        <f t="shared" si="3"/>
        <v>0</v>
      </c>
      <c r="L27" s="117">
        <v>0</v>
      </c>
      <c r="M27" s="28">
        <v>0</v>
      </c>
      <c r="N27" s="29">
        <f t="shared" si="4"/>
        <v>0</v>
      </c>
      <c r="O27" s="29">
        <v>0</v>
      </c>
      <c r="P27" s="30">
        <f t="shared" si="5"/>
        <v>0</v>
      </c>
    </row>
    <row r="28" spans="1:16" ht="15" x14ac:dyDescent="0.25">
      <c r="A28" s="129">
        <v>22</v>
      </c>
      <c r="B28" s="143" t="s">
        <v>90</v>
      </c>
      <c r="C28" s="139" t="s">
        <v>84</v>
      </c>
      <c r="D28" s="136" t="s">
        <v>73</v>
      </c>
      <c r="E28" s="130">
        <v>2</v>
      </c>
      <c r="F28" s="117">
        <v>0</v>
      </c>
      <c r="G28" s="28">
        <f t="shared" si="0"/>
        <v>0</v>
      </c>
      <c r="H28" s="29">
        <f t="shared" si="1"/>
        <v>0</v>
      </c>
      <c r="I28" s="29">
        <f t="shared" si="2"/>
        <v>0</v>
      </c>
      <c r="J28" s="29">
        <v>0</v>
      </c>
      <c r="K28" s="30">
        <f t="shared" si="3"/>
        <v>0</v>
      </c>
      <c r="L28" s="117">
        <v>0</v>
      </c>
      <c r="M28" s="28">
        <v>0</v>
      </c>
      <c r="N28" s="29">
        <f t="shared" si="4"/>
        <v>0</v>
      </c>
      <c r="O28" s="29">
        <v>0</v>
      </c>
      <c r="P28" s="30">
        <f t="shared" si="5"/>
        <v>0</v>
      </c>
    </row>
    <row r="29" spans="1:16" ht="15" x14ac:dyDescent="0.25">
      <c r="A29" s="129">
        <v>23</v>
      </c>
      <c r="B29" s="143" t="s">
        <v>91</v>
      </c>
      <c r="C29" s="139" t="s">
        <v>85</v>
      </c>
      <c r="D29" s="136" t="s">
        <v>73</v>
      </c>
      <c r="E29" s="130">
        <v>5</v>
      </c>
      <c r="F29" s="117">
        <v>0</v>
      </c>
      <c r="G29" s="28">
        <f t="shared" si="0"/>
        <v>0</v>
      </c>
      <c r="H29" s="29">
        <f t="shared" si="1"/>
        <v>0</v>
      </c>
      <c r="I29" s="29">
        <f t="shared" si="2"/>
        <v>0</v>
      </c>
      <c r="J29" s="29">
        <v>0</v>
      </c>
      <c r="K29" s="30">
        <f t="shared" si="3"/>
        <v>0</v>
      </c>
      <c r="L29" s="117">
        <v>0</v>
      </c>
      <c r="M29" s="28">
        <v>0</v>
      </c>
      <c r="N29" s="29">
        <f t="shared" si="4"/>
        <v>0</v>
      </c>
      <c r="O29" s="29">
        <v>0</v>
      </c>
      <c r="P29" s="30">
        <f t="shared" si="5"/>
        <v>0</v>
      </c>
    </row>
    <row r="30" spans="1:16" ht="15" x14ac:dyDescent="0.25">
      <c r="A30" s="129">
        <v>24</v>
      </c>
      <c r="B30" s="143" t="s">
        <v>95</v>
      </c>
      <c r="C30" s="139" t="s">
        <v>92</v>
      </c>
      <c r="D30" s="136" t="s">
        <v>73</v>
      </c>
      <c r="E30" s="130">
        <v>1</v>
      </c>
      <c r="F30" s="117">
        <v>0</v>
      </c>
      <c r="G30" s="28">
        <f t="shared" si="0"/>
        <v>0</v>
      </c>
      <c r="H30" s="29">
        <f t="shared" si="1"/>
        <v>0</v>
      </c>
      <c r="I30" s="29">
        <f t="shared" si="2"/>
        <v>0</v>
      </c>
      <c r="J30" s="29">
        <v>0</v>
      </c>
      <c r="K30" s="30">
        <f t="shared" si="3"/>
        <v>0</v>
      </c>
      <c r="L30" s="117">
        <v>0</v>
      </c>
      <c r="M30" s="28">
        <v>0</v>
      </c>
      <c r="N30" s="29">
        <f t="shared" si="4"/>
        <v>0</v>
      </c>
      <c r="O30" s="29">
        <v>0</v>
      </c>
      <c r="P30" s="30">
        <f t="shared" si="5"/>
        <v>0</v>
      </c>
    </row>
    <row r="31" spans="1:16" ht="15" x14ac:dyDescent="0.25">
      <c r="A31" s="129">
        <v>25</v>
      </c>
      <c r="B31" s="143">
        <v>2706063</v>
      </c>
      <c r="C31" s="139" t="s">
        <v>93</v>
      </c>
      <c r="D31" s="136" t="s">
        <v>73</v>
      </c>
      <c r="E31" s="130">
        <v>1</v>
      </c>
      <c r="F31" s="117">
        <v>0</v>
      </c>
      <c r="G31" s="28">
        <f t="shared" si="0"/>
        <v>0</v>
      </c>
      <c r="H31" s="29">
        <f t="shared" si="1"/>
        <v>0</v>
      </c>
      <c r="I31" s="29">
        <f t="shared" si="2"/>
        <v>0</v>
      </c>
      <c r="J31" s="29">
        <v>0</v>
      </c>
      <c r="K31" s="30">
        <f t="shared" si="3"/>
        <v>0</v>
      </c>
      <c r="L31" s="117">
        <v>0</v>
      </c>
      <c r="M31" s="28">
        <v>0</v>
      </c>
      <c r="N31" s="29">
        <f t="shared" si="4"/>
        <v>0</v>
      </c>
      <c r="O31" s="29">
        <v>0</v>
      </c>
      <c r="P31" s="30">
        <f t="shared" si="5"/>
        <v>0</v>
      </c>
    </row>
    <row r="32" spans="1:16" ht="15" x14ac:dyDescent="0.25">
      <c r="A32" s="129">
        <v>26</v>
      </c>
      <c r="B32" s="143">
        <v>2706063</v>
      </c>
      <c r="C32" s="139" t="s">
        <v>94</v>
      </c>
      <c r="D32" s="136" t="s">
        <v>73</v>
      </c>
      <c r="E32" s="130">
        <v>2</v>
      </c>
      <c r="F32" s="117">
        <v>0</v>
      </c>
      <c r="G32" s="28">
        <f t="shared" si="0"/>
        <v>0</v>
      </c>
      <c r="H32" s="29">
        <f t="shared" si="1"/>
        <v>0</v>
      </c>
      <c r="I32" s="29">
        <f t="shared" si="2"/>
        <v>0</v>
      </c>
      <c r="J32" s="29">
        <v>0</v>
      </c>
      <c r="K32" s="30">
        <f t="shared" si="3"/>
        <v>0</v>
      </c>
      <c r="L32" s="117">
        <v>0</v>
      </c>
      <c r="M32" s="28">
        <v>0</v>
      </c>
      <c r="N32" s="29">
        <f t="shared" si="4"/>
        <v>0</v>
      </c>
      <c r="O32" s="29">
        <v>0</v>
      </c>
      <c r="P32" s="30">
        <f t="shared" si="5"/>
        <v>0</v>
      </c>
    </row>
    <row r="33" spans="1:16" ht="15" x14ac:dyDescent="0.25">
      <c r="A33" s="129">
        <v>27</v>
      </c>
      <c r="B33" s="143" t="s">
        <v>103</v>
      </c>
      <c r="C33" s="139" t="s">
        <v>96</v>
      </c>
      <c r="D33" s="136" t="s">
        <v>73</v>
      </c>
      <c r="E33" s="130">
        <v>4</v>
      </c>
      <c r="F33" s="117">
        <v>0</v>
      </c>
      <c r="G33" s="28">
        <f t="shared" si="0"/>
        <v>0</v>
      </c>
      <c r="H33" s="29">
        <f t="shared" si="1"/>
        <v>0</v>
      </c>
      <c r="I33" s="29">
        <f t="shared" si="2"/>
        <v>0</v>
      </c>
      <c r="J33" s="29">
        <v>0</v>
      </c>
      <c r="K33" s="30">
        <f t="shared" si="3"/>
        <v>0</v>
      </c>
      <c r="L33" s="117">
        <v>0</v>
      </c>
      <c r="M33" s="28">
        <v>0</v>
      </c>
      <c r="N33" s="29">
        <f t="shared" si="4"/>
        <v>0</v>
      </c>
      <c r="O33" s="29">
        <v>0</v>
      </c>
      <c r="P33" s="30">
        <f t="shared" si="5"/>
        <v>0</v>
      </c>
    </row>
    <row r="34" spans="1:16" ht="15" x14ac:dyDescent="0.25">
      <c r="A34" s="129">
        <v>28</v>
      </c>
      <c r="B34" s="143" t="s">
        <v>104</v>
      </c>
      <c r="C34" s="139" t="s">
        <v>97</v>
      </c>
      <c r="D34" s="136" t="s">
        <v>73</v>
      </c>
      <c r="E34" s="130">
        <v>2</v>
      </c>
      <c r="F34" s="117">
        <v>0</v>
      </c>
      <c r="G34" s="28">
        <f t="shared" si="0"/>
        <v>0</v>
      </c>
      <c r="H34" s="29">
        <f t="shared" si="1"/>
        <v>0</v>
      </c>
      <c r="I34" s="29">
        <f t="shared" si="2"/>
        <v>0</v>
      </c>
      <c r="J34" s="29">
        <v>0</v>
      </c>
      <c r="K34" s="30">
        <f t="shared" si="3"/>
        <v>0</v>
      </c>
      <c r="L34" s="117">
        <v>0</v>
      </c>
      <c r="M34" s="28">
        <v>0</v>
      </c>
      <c r="N34" s="29">
        <f t="shared" si="4"/>
        <v>0</v>
      </c>
      <c r="O34" s="29">
        <v>0</v>
      </c>
      <c r="P34" s="30">
        <f t="shared" si="5"/>
        <v>0</v>
      </c>
    </row>
    <row r="35" spans="1:16" ht="15" x14ac:dyDescent="0.25">
      <c r="A35" s="129">
        <v>29</v>
      </c>
      <c r="B35" s="143" t="s">
        <v>105</v>
      </c>
      <c r="C35" s="139" t="s">
        <v>98</v>
      </c>
      <c r="D35" s="136" t="s">
        <v>73</v>
      </c>
      <c r="E35" s="130">
        <v>1</v>
      </c>
      <c r="F35" s="117">
        <v>0</v>
      </c>
      <c r="G35" s="28">
        <f t="shared" si="0"/>
        <v>0</v>
      </c>
      <c r="H35" s="29">
        <f t="shared" si="1"/>
        <v>0</v>
      </c>
      <c r="I35" s="29">
        <f t="shared" si="2"/>
        <v>0</v>
      </c>
      <c r="J35" s="29">
        <v>0</v>
      </c>
      <c r="K35" s="30">
        <f t="shared" si="3"/>
        <v>0</v>
      </c>
      <c r="L35" s="117">
        <v>0</v>
      </c>
      <c r="M35" s="28">
        <v>0</v>
      </c>
      <c r="N35" s="29">
        <f t="shared" si="4"/>
        <v>0</v>
      </c>
      <c r="O35" s="29">
        <v>0</v>
      </c>
      <c r="P35" s="30">
        <f t="shared" si="5"/>
        <v>0</v>
      </c>
    </row>
    <row r="36" spans="1:16" ht="15" x14ac:dyDescent="0.25">
      <c r="A36" s="129">
        <v>30</v>
      </c>
      <c r="B36" s="143">
        <v>201070005</v>
      </c>
      <c r="C36" s="139" t="s">
        <v>99</v>
      </c>
      <c r="D36" s="136" t="s">
        <v>73</v>
      </c>
      <c r="E36" s="130">
        <v>24</v>
      </c>
      <c r="F36" s="117">
        <v>0</v>
      </c>
      <c r="G36" s="28">
        <f t="shared" si="0"/>
        <v>0</v>
      </c>
      <c r="H36" s="29">
        <f t="shared" si="1"/>
        <v>0</v>
      </c>
      <c r="I36" s="29">
        <f t="shared" si="2"/>
        <v>0</v>
      </c>
      <c r="J36" s="29">
        <v>0</v>
      </c>
      <c r="K36" s="30">
        <f t="shared" si="3"/>
        <v>0</v>
      </c>
      <c r="L36" s="117">
        <v>0</v>
      </c>
      <c r="M36" s="28">
        <v>0</v>
      </c>
      <c r="N36" s="29">
        <f t="shared" si="4"/>
        <v>0</v>
      </c>
      <c r="O36" s="29">
        <v>0</v>
      </c>
      <c r="P36" s="30">
        <f t="shared" si="5"/>
        <v>0</v>
      </c>
    </row>
    <row r="37" spans="1:16" ht="15" x14ac:dyDescent="0.25">
      <c r="A37" s="129">
        <v>31</v>
      </c>
      <c r="B37" s="143">
        <v>201070005</v>
      </c>
      <c r="C37" s="139" t="s">
        <v>100</v>
      </c>
      <c r="D37" s="136" t="s">
        <v>73</v>
      </c>
      <c r="E37" s="130">
        <v>24</v>
      </c>
      <c r="F37" s="117">
        <v>0</v>
      </c>
      <c r="G37" s="28">
        <f t="shared" si="0"/>
        <v>0</v>
      </c>
      <c r="H37" s="29">
        <f t="shared" si="1"/>
        <v>0</v>
      </c>
      <c r="I37" s="29">
        <f t="shared" si="2"/>
        <v>0</v>
      </c>
      <c r="J37" s="29">
        <v>0</v>
      </c>
      <c r="K37" s="30">
        <f t="shared" si="3"/>
        <v>0</v>
      </c>
      <c r="L37" s="117">
        <v>0</v>
      </c>
      <c r="M37" s="28">
        <v>0</v>
      </c>
      <c r="N37" s="29">
        <f t="shared" si="4"/>
        <v>0</v>
      </c>
      <c r="O37" s="29">
        <v>0</v>
      </c>
      <c r="P37" s="30">
        <f t="shared" si="5"/>
        <v>0</v>
      </c>
    </row>
    <row r="38" spans="1:16" ht="15" x14ac:dyDescent="0.25">
      <c r="A38" s="129">
        <v>32</v>
      </c>
      <c r="B38" s="143" t="s">
        <v>106</v>
      </c>
      <c r="C38" s="139" t="s">
        <v>101</v>
      </c>
      <c r="D38" s="136" t="s">
        <v>73</v>
      </c>
      <c r="E38" s="130">
        <v>2</v>
      </c>
      <c r="F38" s="117">
        <v>0</v>
      </c>
      <c r="G38" s="28">
        <f t="shared" si="0"/>
        <v>0</v>
      </c>
      <c r="H38" s="29">
        <f t="shared" si="1"/>
        <v>0</v>
      </c>
      <c r="I38" s="29">
        <f t="shared" si="2"/>
        <v>0</v>
      </c>
      <c r="J38" s="29">
        <v>0</v>
      </c>
      <c r="K38" s="30">
        <f t="shared" si="3"/>
        <v>0</v>
      </c>
      <c r="L38" s="117">
        <v>0</v>
      </c>
      <c r="M38" s="28">
        <v>0</v>
      </c>
      <c r="N38" s="29">
        <f t="shared" si="4"/>
        <v>0</v>
      </c>
      <c r="O38" s="29">
        <v>0</v>
      </c>
      <c r="P38" s="30">
        <f t="shared" si="5"/>
        <v>0</v>
      </c>
    </row>
    <row r="39" spans="1:16" ht="15" x14ac:dyDescent="0.25">
      <c r="A39" s="129">
        <v>33</v>
      </c>
      <c r="B39" s="143" t="s">
        <v>107</v>
      </c>
      <c r="C39" s="139" t="s">
        <v>102</v>
      </c>
      <c r="D39" s="136" t="s">
        <v>73</v>
      </c>
      <c r="E39" s="130">
        <v>3</v>
      </c>
      <c r="F39" s="117">
        <v>0</v>
      </c>
      <c r="G39" s="28">
        <f t="shared" si="0"/>
        <v>0</v>
      </c>
      <c r="H39" s="29">
        <f t="shared" si="1"/>
        <v>0</v>
      </c>
      <c r="I39" s="29">
        <f t="shared" si="2"/>
        <v>0</v>
      </c>
      <c r="J39" s="29">
        <v>0</v>
      </c>
      <c r="K39" s="30">
        <f t="shared" si="3"/>
        <v>0</v>
      </c>
      <c r="L39" s="117">
        <v>0</v>
      </c>
      <c r="M39" s="28">
        <v>0</v>
      </c>
      <c r="N39" s="29">
        <f t="shared" si="4"/>
        <v>0</v>
      </c>
      <c r="O39" s="29">
        <v>0</v>
      </c>
      <c r="P39" s="30">
        <f t="shared" si="5"/>
        <v>0</v>
      </c>
    </row>
    <row r="40" spans="1:16" ht="14.25" customHeight="1" x14ac:dyDescent="0.25">
      <c r="A40" s="129">
        <v>34</v>
      </c>
      <c r="B40" s="143" t="s">
        <v>14</v>
      </c>
      <c r="C40" s="139" t="s">
        <v>108</v>
      </c>
      <c r="D40" s="136" t="s">
        <v>73</v>
      </c>
      <c r="E40" s="130">
        <v>16</v>
      </c>
      <c r="F40" s="117">
        <v>0</v>
      </c>
      <c r="G40" s="28">
        <f t="shared" si="0"/>
        <v>0</v>
      </c>
      <c r="H40" s="29">
        <f t="shared" si="1"/>
        <v>0</v>
      </c>
      <c r="I40" s="29">
        <f t="shared" si="2"/>
        <v>0</v>
      </c>
      <c r="J40" s="29">
        <v>0</v>
      </c>
      <c r="K40" s="30">
        <f t="shared" si="3"/>
        <v>0</v>
      </c>
      <c r="L40" s="117">
        <v>0</v>
      </c>
      <c r="M40" s="28">
        <v>0</v>
      </c>
      <c r="N40" s="29">
        <f t="shared" si="4"/>
        <v>0</v>
      </c>
      <c r="O40" s="29">
        <v>0</v>
      </c>
      <c r="P40" s="30">
        <f t="shared" si="5"/>
        <v>0</v>
      </c>
    </row>
    <row r="41" spans="1:16" ht="15" x14ac:dyDescent="0.25">
      <c r="A41" s="129">
        <v>35</v>
      </c>
      <c r="B41" s="143" t="s">
        <v>14</v>
      </c>
      <c r="C41" s="139" t="s">
        <v>109</v>
      </c>
      <c r="D41" s="136" t="s">
        <v>73</v>
      </c>
      <c r="E41" s="130">
        <v>24</v>
      </c>
      <c r="F41" s="117">
        <v>0</v>
      </c>
      <c r="G41" s="28">
        <f t="shared" si="0"/>
        <v>0</v>
      </c>
      <c r="H41" s="29">
        <f t="shared" si="1"/>
        <v>0</v>
      </c>
      <c r="I41" s="29">
        <f t="shared" si="2"/>
        <v>0</v>
      </c>
      <c r="J41" s="29">
        <v>0</v>
      </c>
      <c r="K41" s="30">
        <f t="shared" si="3"/>
        <v>0</v>
      </c>
      <c r="L41" s="117">
        <v>0</v>
      </c>
      <c r="M41" s="28">
        <v>0</v>
      </c>
      <c r="N41" s="29">
        <f t="shared" si="4"/>
        <v>0</v>
      </c>
      <c r="O41" s="29">
        <v>0</v>
      </c>
      <c r="P41" s="30">
        <f t="shared" si="5"/>
        <v>0</v>
      </c>
    </row>
    <row r="42" spans="1:16" ht="15" x14ac:dyDescent="0.25">
      <c r="A42" s="129">
        <v>36</v>
      </c>
      <c r="B42" s="143" t="s">
        <v>14</v>
      </c>
      <c r="C42" s="139" t="s">
        <v>20</v>
      </c>
      <c r="D42" s="136" t="s">
        <v>73</v>
      </c>
      <c r="E42" s="130">
        <v>10</v>
      </c>
      <c r="F42" s="117">
        <v>0</v>
      </c>
      <c r="G42" s="28">
        <f t="shared" si="0"/>
        <v>0</v>
      </c>
      <c r="H42" s="29">
        <f t="shared" si="1"/>
        <v>0</v>
      </c>
      <c r="I42" s="29">
        <f t="shared" si="2"/>
        <v>0</v>
      </c>
      <c r="J42" s="29">
        <v>0</v>
      </c>
      <c r="K42" s="30">
        <f t="shared" si="3"/>
        <v>0</v>
      </c>
      <c r="L42" s="117">
        <v>0</v>
      </c>
      <c r="M42" s="28">
        <v>0</v>
      </c>
      <c r="N42" s="29">
        <f t="shared" si="4"/>
        <v>0</v>
      </c>
      <c r="O42" s="29">
        <v>0</v>
      </c>
      <c r="P42" s="30">
        <f t="shared" si="5"/>
        <v>0</v>
      </c>
    </row>
    <row r="43" spans="1:16" ht="15" x14ac:dyDescent="0.25">
      <c r="A43" s="129">
        <v>37</v>
      </c>
      <c r="B43" s="143" t="s">
        <v>14</v>
      </c>
      <c r="C43" s="139" t="s">
        <v>110</v>
      </c>
      <c r="D43" s="136" t="s">
        <v>73</v>
      </c>
      <c r="E43" s="130">
        <v>8</v>
      </c>
      <c r="F43" s="117">
        <v>0</v>
      </c>
      <c r="G43" s="28">
        <f t="shared" si="0"/>
        <v>0</v>
      </c>
      <c r="H43" s="29">
        <f t="shared" si="1"/>
        <v>0</v>
      </c>
      <c r="I43" s="29">
        <f t="shared" si="2"/>
        <v>0</v>
      </c>
      <c r="J43" s="29">
        <v>0</v>
      </c>
      <c r="K43" s="30">
        <f t="shared" si="3"/>
        <v>0</v>
      </c>
      <c r="L43" s="117">
        <v>0</v>
      </c>
      <c r="M43" s="28">
        <v>0</v>
      </c>
      <c r="N43" s="29">
        <f t="shared" si="4"/>
        <v>0</v>
      </c>
      <c r="O43" s="29">
        <v>0</v>
      </c>
      <c r="P43" s="30">
        <f t="shared" si="5"/>
        <v>0</v>
      </c>
    </row>
    <row r="44" spans="1:16" ht="15" x14ac:dyDescent="0.25">
      <c r="A44" s="129">
        <v>38</v>
      </c>
      <c r="B44" s="143" t="s">
        <v>14</v>
      </c>
      <c r="C44" s="139" t="s">
        <v>15</v>
      </c>
      <c r="D44" s="136" t="s">
        <v>73</v>
      </c>
      <c r="E44" s="130">
        <v>24</v>
      </c>
      <c r="F44" s="117">
        <v>0</v>
      </c>
      <c r="G44" s="28">
        <f t="shared" si="0"/>
        <v>0</v>
      </c>
      <c r="H44" s="29">
        <f t="shared" si="1"/>
        <v>0</v>
      </c>
      <c r="I44" s="29">
        <f t="shared" si="2"/>
        <v>0</v>
      </c>
      <c r="J44" s="29">
        <v>0</v>
      </c>
      <c r="K44" s="30">
        <f t="shared" si="3"/>
        <v>0</v>
      </c>
      <c r="L44" s="117">
        <v>0</v>
      </c>
      <c r="M44" s="28">
        <v>0</v>
      </c>
      <c r="N44" s="29">
        <f t="shared" si="4"/>
        <v>0</v>
      </c>
      <c r="O44" s="29">
        <v>0</v>
      </c>
      <c r="P44" s="30">
        <f t="shared" si="5"/>
        <v>0</v>
      </c>
    </row>
    <row r="45" spans="1:16" ht="15" x14ac:dyDescent="0.25">
      <c r="A45" s="129">
        <v>39</v>
      </c>
      <c r="B45" s="143" t="s">
        <v>16</v>
      </c>
      <c r="C45" s="139" t="s">
        <v>111</v>
      </c>
      <c r="D45" s="136" t="s">
        <v>73</v>
      </c>
      <c r="E45" s="130">
        <v>24</v>
      </c>
      <c r="F45" s="117">
        <v>0</v>
      </c>
      <c r="G45" s="28">
        <f t="shared" si="0"/>
        <v>0</v>
      </c>
      <c r="H45" s="29">
        <f t="shared" si="1"/>
        <v>0</v>
      </c>
      <c r="I45" s="29">
        <f t="shared" si="2"/>
        <v>0</v>
      </c>
      <c r="J45" s="29">
        <v>0</v>
      </c>
      <c r="K45" s="30">
        <f t="shared" si="3"/>
        <v>0</v>
      </c>
      <c r="L45" s="117">
        <v>0</v>
      </c>
      <c r="M45" s="28">
        <v>0</v>
      </c>
      <c r="N45" s="29">
        <f t="shared" si="4"/>
        <v>0</v>
      </c>
      <c r="O45" s="29">
        <v>0</v>
      </c>
      <c r="P45" s="30">
        <f t="shared" si="5"/>
        <v>0</v>
      </c>
    </row>
    <row r="46" spans="1:16" ht="15" x14ac:dyDescent="0.25">
      <c r="A46" s="129">
        <v>40</v>
      </c>
      <c r="B46" s="143" t="s">
        <v>16</v>
      </c>
      <c r="C46" s="139" t="s">
        <v>21</v>
      </c>
      <c r="D46" s="136" t="s">
        <v>73</v>
      </c>
      <c r="E46" s="130">
        <v>10</v>
      </c>
      <c r="F46" s="117">
        <v>0</v>
      </c>
      <c r="G46" s="28">
        <f t="shared" ref="G46:G109" si="6">F46*E46</f>
        <v>0</v>
      </c>
      <c r="H46" s="29">
        <f t="shared" si="1"/>
        <v>0</v>
      </c>
      <c r="I46" s="29">
        <f t="shared" si="2"/>
        <v>0</v>
      </c>
      <c r="J46" s="29">
        <v>0</v>
      </c>
      <c r="K46" s="30">
        <f t="shared" si="3"/>
        <v>0</v>
      </c>
      <c r="L46" s="117">
        <v>0</v>
      </c>
      <c r="M46" s="28">
        <v>0</v>
      </c>
      <c r="N46" s="29">
        <f t="shared" si="4"/>
        <v>0</v>
      </c>
      <c r="O46" s="29">
        <v>0</v>
      </c>
      <c r="P46" s="30">
        <f t="shared" si="5"/>
        <v>0</v>
      </c>
    </row>
    <row r="47" spans="1:16" ht="15" x14ac:dyDescent="0.25">
      <c r="A47" s="129">
        <v>41</v>
      </c>
      <c r="B47" s="143" t="s">
        <v>16</v>
      </c>
      <c r="C47" s="139" t="s">
        <v>17</v>
      </c>
      <c r="D47" s="136" t="s">
        <v>73</v>
      </c>
      <c r="E47" s="130">
        <v>24</v>
      </c>
      <c r="F47" s="117">
        <v>0</v>
      </c>
      <c r="G47" s="28">
        <f t="shared" si="6"/>
        <v>0</v>
      </c>
      <c r="H47" s="29">
        <f t="shared" si="1"/>
        <v>0</v>
      </c>
      <c r="I47" s="29">
        <f t="shared" si="2"/>
        <v>0</v>
      </c>
      <c r="J47" s="29">
        <v>0</v>
      </c>
      <c r="K47" s="30">
        <f t="shared" si="3"/>
        <v>0</v>
      </c>
      <c r="L47" s="117">
        <v>0</v>
      </c>
      <c r="M47" s="28">
        <v>0</v>
      </c>
      <c r="N47" s="29">
        <f t="shared" si="4"/>
        <v>0</v>
      </c>
      <c r="O47" s="29">
        <v>0</v>
      </c>
      <c r="P47" s="30">
        <f t="shared" si="5"/>
        <v>0</v>
      </c>
    </row>
    <row r="48" spans="1:16" ht="15" x14ac:dyDescent="0.25">
      <c r="A48" s="129">
        <v>42</v>
      </c>
      <c r="B48" s="143" t="s">
        <v>121</v>
      </c>
      <c r="C48" s="139" t="s">
        <v>112</v>
      </c>
      <c r="D48" s="136" t="s">
        <v>73</v>
      </c>
      <c r="E48" s="130">
        <v>3</v>
      </c>
      <c r="F48" s="117">
        <v>0</v>
      </c>
      <c r="G48" s="28">
        <f t="shared" si="6"/>
        <v>0</v>
      </c>
      <c r="H48" s="29">
        <f t="shared" si="1"/>
        <v>0</v>
      </c>
      <c r="I48" s="29">
        <f t="shared" si="2"/>
        <v>0</v>
      </c>
      <c r="J48" s="29">
        <v>0</v>
      </c>
      <c r="K48" s="30">
        <f t="shared" si="3"/>
        <v>0</v>
      </c>
      <c r="L48" s="117">
        <v>0</v>
      </c>
      <c r="M48" s="28">
        <v>0</v>
      </c>
      <c r="N48" s="29">
        <f t="shared" si="4"/>
        <v>0</v>
      </c>
      <c r="O48" s="29">
        <v>0</v>
      </c>
      <c r="P48" s="30">
        <f t="shared" si="5"/>
        <v>0</v>
      </c>
    </row>
    <row r="49" spans="1:16" ht="15" x14ac:dyDescent="0.25">
      <c r="A49" s="129">
        <v>43</v>
      </c>
      <c r="B49" s="143" t="s">
        <v>122</v>
      </c>
      <c r="C49" s="139" t="s">
        <v>113</v>
      </c>
      <c r="D49" s="136" t="s">
        <v>73</v>
      </c>
      <c r="E49" s="130">
        <v>2</v>
      </c>
      <c r="F49" s="117">
        <v>0</v>
      </c>
      <c r="G49" s="28">
        <f t="shared" si="6"/>
        <v>0</v>
      </c>
      <c r="H49" s="29">
        <f t="shared" si="1"/>
        <v>0</v>
      </c>
      <c r="I49" s="29">
        <f t="shared" si="2"/>
        <v>0</v>
      </c>
      <c r="J49" s="29">
        <v>0</v>
      </c>
      <c r="K49" s="30">
        <f t="shared" si="3"/>
        <v>0</v>
      </c>
      <c r="L49" s="117">
        <v>0</v>
      </c>
      <c r="M49" s="28">
        <v>0</v>
      </c>
      <c r="N49" s="29">
        <f t="shared" si="4"/>
        <v>0</v>
      </c>
      <c r="O49" s="29">
        <v>0</v>
      </c>
      <c r="P49" s="30">
        <f t="shared" si="5"/>
        <v>0</v>
      </c>
    </row>
    <row r="50" spans="1:16" ht="15" x14ac:dyDescent="0.25">
      <c r="A50" s="129">
        <v>44</v>
      </c>
      <c r="B50" s="143" t="s">
        <v>123</v>
      </c>
      <c r="C50" s="139" t="s">
        <v>114</v>
      </c>
      <c r="D50" s="136" t="s">
        <v>73</v>
      </c>
      <c r="E50" s="130">
        <v>3</v>
      </c>
      <c r="F50" s="117">
        <v>0</v>
      </c>
      <c r="G50" s="28">
        <f t="shared" si="6"/>
        <v>0</v>
      </c>
      <c r="H50" s="29">
        <f t="shared" si="1"/>
        <v>0</v>
      </c>
      <c r="I50" s="29">
        <f t="shared" si="2"/>
        <v>0</v>
      </c>
      <c r="J50" s="29">
        <v>0</v>
      </c>
      <c r="K50" s="30">
        <f t="shared" si="3"/>
        <v>0</v>
      </c>
      <c r="L50" s="117">
        <v>0</v>
      </c>
      <c r="M50" s="28">
        <v>0</v>
      </c>
      <c r="N50" s="29">
        <f t="shared" si="4"/>
        <v>0</v>
      </c>
      <c r="O50" s="29">
        <v>0</v>
      </c>
      <c r="P50" s="30">
        <f t="shared" si="5"/>
        <v>0</v>
      </c>
    </row>
    <row r="51" spans="1:16" ht="15" x14ac:dyDescent="0.25">
      <c r="A51" s="129">
        <v>45</v>
      </c>
      <c r="B51" s="143" t="s">
        <v>124</v>
      </c>
      <c r="C51" s="139" t="s">
        <v>115</v>
      </c>
      <c r="D51" s="136" t="s">
        <v>73</v>
      </c>
      <c r="E51" s="130">
        <v>2</v>
      </c>
      <c r="F51" s="117">
        <v>0</v>
      </c>
      <c r="G51" s="28">
        <f t="shared" si="6"/>
        <v>0</v>
      </c>
      <c r="H51" s="29">
        <f t="shared" si="1"/>
        <v>0</v>
      </c>
      <c r="I51" s="29">
        <f t="shared" si="2"/>
        <v>0</v>
      </c>
      <c r="J51" s="29">
        <v>0</v>
      </c>
      <c r="K51" s="30">
        <f t="shared" si="3"/>
        <v>0</v>
      </c>
      <c r="L51" s="117">
        <v>0</v>
      </c>
      <c r="M51" s="28">
        <v>0</v>
      </c>
      <c r="N51" s="29">
        <f t="shared" si="4"/>
        <v>0</v>
      </c>
      <c r="O51" s="29">
        <v>0</v>
      </c>
      <c r="P51" s="30">
        <f t="shared" si="5"/>
        <v>0</v>
      </c>
    </row>
    <row r="52" spans="1:16" ht="15" x14ac:dyDescent="0.25">
      <c r="A52" s="129">
        <v>46</v>
      </c>
      <c r="B52" s="143" t="s">
        <v>125</v>
      </c>
      <c r="C52" s="139" t="s">
        <v>116</v>
      </c>
      <c r="D52" s="136" t="s">
        <v>73</v>
      </c>
      <c r="E52" s="130">
        <v>3</v>
      </c>
      <c r="F52" s="117">
        <v>0</v>
      </c>
      <c r="G52" s="28">
        <f t="shared" si="6"/>
        <v>0</v>
      </c>
      <c r="H52" s="29">
        <f t="shared" si="1"/>
        <v>0</v>
      </c>
      <c r="I52" s="29">
        <f t="shared" si="2"/>
        <v>0</v>
      </c>
      <c r="J52" s="29">
        <v>0</v>
      </c>
      <c r="K52" s="30">
        <f t="shared" si="3"/>
        <v>0</v>
      </c>
      <c r="L52" s="117">
        <v>0</v>
      </c>
      <c r="M52" s="28">
        <v>0</v>
      </c>
      <c r="N52" s="29">
        <f t="shared" si="4"/>
        <v>0</v>
      </c>
      <c r="O52" s="29">
        <v>0</v>
      </c>
      <c r="P52" s="30">
        <f t="shared" si="5"/>
        <v>0</v>
      </c>
    </row>
    <row r="53" spans="1:16" ht="15" x14ac:dyDescent="0.25">
      <c r="A53" s="129">
        <v>47</v>
      </c>
      <c r="B53" s="143" t="s">
        <v>126</v>
      </c>
      <c r="C53" s="139" t="s">
        <v>117</v>
      </c>
      <c r="D53" s="136" t="s">
        <v>73</v>
      </c>
      <c r="E53" s="130">
        <v>3</v>
      </c>
      <c r="F53" s="117">
        <v>0</v>
      </c>
      <c r="G53" s="28">
        <f t="shared" si="6"/>
        <v>0</v>
      </c>
      <c r="H53" s="29">
        <f t="shared" si="1"/>
        <v>0</v>
      </c>
      <c r="I53" s="29">
        <f t="shared" si="2"/>
        <v>0</v>
      </c>
      <c r="J53" s="29">
        <v>0</v>
      </c>
      <c r="K53" s="30">
        <f t="shared" si="3"/>
        <v>0</v>
      </c>
      <c r="L53" s="117">
        <v>0</v>
      </c>
      <c r="M53" s="28">
        <v>0</v>
      </c>
      <c r="N53" s="29">
        <f t="shared" si="4"/>
        <v>0</v>
      </c>
      <c r="O53" s="29">
        <v>0</v>
      </c>
      <c r="P53" s="30">
        <f t="shared" si="5"/>
        <v>0</v>
      </c>
    </row>
    <row r="54" spans="1:16" ht="15" x14ac:dyDescent="0.25">
      <c r="A54" s="129">
        <v>48</v>
      </c>
      <c r="B54" s="143" t="s">
        <v>127</v>
      </c>
      <c r="C54" s="139" t="s">
        <v>118</v>
      </c>
      <c r="D54" s="136" t="s">
        <v>73</v>
      </c>
      <c r="E54" s="130">
        <v>3</v>
      </c>
      <c r="F54" s="117">
        <v>0</v>
      </c>
      <c r="G54" s="28">
        <f t="shared" si="6"/>
        <v>0</v>
      </c>
      <c r="H54" s="29">
        <f t="shared" si="1"/>
        <v>0</v>
      </c>
      <c r="I54" s="29">
        <f t="shared" si="2"/>
        <v>0</v>
      </c>
      <c r="J54" s="29">
        <v>0</v>
      </c>
      <c r="K54" s="30">
        <f t="shared" si="3"/>
        <v>0</v>
      </c>
      <c r="L54" s="117">
        <v>0</v>
      </c>
      <c r="M54" s="28">
        <v>0</v>
      </c>
      <c r="N54" s="29">
        <f t="shared" si="4"/>
        <v>0</v>
      </c>
      <c r="O54" s="29">
        <v>0</v>
      </c>
      <c r="P54" s="30">
        <f t="shared" si="5"/>
        <v>0</v>
      </c>
    </row>
    <row r="55" spans="1:16" ht="15" x14ac:dyDescent="0.25">
      <c r="A55" s="129">
        <v>49</v>
      </c>
      <c r="B55" s="143" t="s">
        <v>128</v>
      </c>
      <c r="C55" s="139" t="s">
        <v>119</v>
      </c>
      <c r="D55" s="136" t="s">
        <v>73</v>
      </c>
      <c r="E55" s="130">
        <v>1</v>
      </c>
      <c r="F55" s="117">
        <v>0</v>
      </c>
      <c r="G55" s="28">
        <f t="shared" si="6"/>
        <v>0</v>
      </c>
      <c r="H55" s="29">
        <f t="shared" si="1"/>
        <v>0</v>
      </c>
      <c r="I55" s="29">
        <f t="shared" si="2"/>
        <v>0</v>
      </c>
      <c r="J55" s="29">
        <v>0</v>
      </c>
      <c r="K55" s="30">
        <f t="shared" si="3"/>
        <v>0</v>
      </c>
      <c r="L55" s="117">
        <v>0</v>
      </c>
      <c r="M55" s="28">
        <v>0</v>
      </c>
      <c r="N55" s="29">
        <f t="shared" si="4"/>
        <v>0</v>
      </c>
      <c r="O55" s="29">
        <v>0</v>
      </c>
      <c r="P55" s="30">
        <f t="shared" si="5"/>
        <v>0</v>
      </c>
    </row>
    <row r="56" spans="1:16" ht="15" x14ac:dyDescent="0.25">
      <c r="A56" s="129">
        <v>50</v>
      </c>
      <c r="B56" s="143" t="s">
        <v>129</v>
      </c>
      <c r="C56" s="139" t="s">
        <v>120</v>
      </c>
      <c r="D56" s="136" t="s">
        <v>73</v>
      </c>
      <c r="E56" s="130">
        <v>2</v>
      </c>
      <c r="F56" s="117">
        <v>0</v>
      </c>
      <c r="G56" s="28">
        <f t="shared" si="6"/>
        <v>0</v>
      </c>
      <c r="H56" s="29">
        <f t="shared" si="1"/>
        <v>0</v>
      </c>
      <c r="I56" s="29">
        <f t="shared" si="2"/>
        <v>0</v>
      </c>
      <c r="J56" s="29">
        <v>0</v>
      </c>
      <c r="K56" s="30">
        <f t="shared" si="3"/>
        <v>0</v>
      </c>
      <c r="L56" s="117">
        <v>0</v>
      </c>
      <c r="M56" s="28">
        <v>0</v>
      </c>
      <c r="N56" s="29">
        <f t="shared" si="4"/>
        <v>0</v>
      </c>
      <c r="O56" s="29">
        <v>0</v>
      </c>
      <c r="P56" s="30">
        <f t="shared" si="5"/>
        <v>0</v>
      </c>
    </row>
    <row r="57" spans="1:16" ht="15" x14ac:dyDescent="0.25">
      <c r="A57" s="129">
        <v>51</v>
      </c>
      <c r="B57" s="143" t="s">
        <v>12</v>
      </c>
      <c r="C57" s="139" t="s">
        <v>13</v>
      </c>
      <c r="D57" s="136" t="s">
        <v>73</v>
      </c>
      <c r="E57" s="130">
        <v>100</v>
      </c>
      <c r="F57" s="117">
        <v>0</v>
      </c>
      <c r="G57" s="28">
        <f t="shared" si="6"/>
        <v>0</v>
      </c>
      <c r="H57" s="29">
        <f t="shared" si="1"/>
        <v>0</v>
      </c>
      <c r="I57" s="29">
        <f t="shared" si="2"/>
        <v>0</v>
      </c>
      <c r="J57" s="29">
        <v>0</v>
      </c>
      <c r="K57" s="30">
        <f t="shared" si="3"/>
        <v>0</v>
      </c>
      <c r="L57" s="117">
        <v>0</v>
      </c>
      <c r="M57" s="28">
        <v>0</v>
      </c>
      <c r="N57" s="29">
        <f t="shared" si="4"/>
        <v>0</v>
      </c>
      <c r="O57" s="29">
        <v>0</v>
      </c>
      <c r="P57" s="30">
        <f t="shared" si="5"/>
        <v>0</v>
      </c>
    </row>
    <row r="58" spans="1:16" ht="15" x14ac:dyDescent="0.25">
      <c r="A58" s="129">
        <v>52</v>
      </c>
      <c r="B58" s="143">
        <v>902069</v>
      </c>
      <c r="C58" s="139" t="s">
        <v>130</v>
      </c>
      <c r="D58" s="136" t="s">
        <v>73</v>
      </c>
      <c r="E58" s="130">
        <v>1</v>
      </c>
      <c r="F58" s="117">
        <v>0</v>
      </c>
      <c r="G58" s="28">
        <f t="shared" si="6"/>
        <v>0</v>
      </c>
      <c r="H58" s="29">
        <f t="shared" si="1"/>
        <v>0</v>
      </c>
      <c r="I58" s="29">
        <f t="shared" si="2"/>
        <v>0</v>
      </c>
      <c r="J58" s="29">
        <v>0</v>
      </c>
      <c r="K58" s="30">
        <f t="shared" si="3"/>
        <v>0</v>
      </c>
      <c r="L58" s="117">
        <v>0</v>
      </c>
      <c r="M58" s="28">
        <v>0</v>
      </c>
      <c r="N58" s="29">
        <f t="shared" si="4"/>
        <v>0</v>
      </c>
      <c r="O58" s="29">
        <v>0</v>
      </c>
      <c r="P58" s="30">
        <f t="shared" si="5"/>
        <v>0</v>
      </c>
    </row>
    <row r="59" spans="1:16" ht="15" x14ac:dyDescent="0.25">
      <c r="A59" s="129">
        <v>53</v>
      </c>
      <c r="B59" s="143" t="s">
        <v>142</v>
      </c>
      <c r="C59" s="139" t="s">
        <v>131</v>
      </c>
      <c r="D59" s="136" t="s">
        <v>73</v>
      </c>
      <c r="E59" s="130">
        <v>1</v>
      </c>
      <c r="F59" s="117">
        <v>0</v>
      </c>
      <c r="G59" s="28">
        <f t="shared" si="6"/>
        <v>0</v>
      </c>
      <c r="H59" s="29">
        <f t="shared" si="1"/>
        <v>0</v>
      </c>
      <c r="I59" s="29">
        <f t="shared" si="2"/>
        <v>0</v>
      </c>
      <c r="J59" s="29">
        <v>0</v>
      </c>
      <c r="K59" s="30">
        <f t="shared" si="3"/>
        <v>0</v>
      </c>
      <c r="L59" s="117">
        <v>0</v>
      </c>
      <c r="M59" s="28">
        <v>0</v>
      </c>
      <c r="N59" s="29">
        <f t="shared" si="4"/>
        <v>0</v>
      </c>
      <c r="O59" s="29">
        <v>0</v>
      </c>
      <c r="P59" s="30">
        <f t="shared" si="5"/>
        <v>0</v>
      </c>
    </row>
    <row r="60" spans="1:16" ht="15" x14ac:dyDescent="0.25">
      <c r="A60" s="129">
        <v>54</v>
      </c>
      <c r="B60" s="143" t="s">
        <v>143</v>
      </c>
      <c r="C60" s="139" t="s">
        <v>132</v>
      </c>
      <c r="D60" s="136" t="s">
        <v>73</v>
      </c>
      <c r="E60" s="130">
        <v>1</v>
      </c>
      <c r="F60" s="117">
        <v>0</v>
      </c>
      <c r="G60" s="28">
        <f t="shared" si="6"/>
        <v>0</v>
      </c>
      <c r="H60" s="29">
        <f t="shared" si="1"/>
        <v>0</v>
      </c>
      <c r="I60" s="29">
        <f t="shared" si="2"/>
        <v>0</v>
      </c>
      <c r="J60" s="29">
        <v>0</v>
      </c>
      <c r="K60" s="30">
        <f t="shared" si="3"/>
        <v>0</v>
      </c>
      <c r="L60" s="117">
        <v>0</v>
      </c>
      <c r="M60" s="28">
        <v>0</v>
      </c>
      <c r="N60" s="29">
        <f t="shared" si="4"/>
        <v>0</v>
      </c>
      <c r="O60" s="29">
        <v>0</v>
      </c>
      <c r="P60" s="30">
        <f t="shared" si="5"/>
        <v>0</v>
      </c>
    </row>
    <row r="61" spans="1:16" ht="15" x14ac:dyDescent="0.25">
      <c r="A61" s="129">
        <v>55</v>
      </c>
      <c r="B61" s="143" t="s">
        <v>144</v>
      </c>
      <c r="C61" s="139" t="s">
        <v>133</v>
      </c>
      <c r="D61" s="136" t="s">
        <v>73</v>
      </c>
      <c r="E61" s="130">
        <v>1</v>
      </c>
      <c r="F61" s="117">
        <v>0</v>
      </c>
      <c r="G61" s="28">
        <f t="shared" si="6"/>
        <v>0</v>
      </c>
      <c r="H61" s="29">
        <f t="shared" si="1"/>
        <v>0</v>
      </c>
      <c r="I61" s="29">
        <f t="shared" si="2"/>
        <v>0</v>
      </c>
      <c r="J61" s="29">
        <v>0</v>
      </c>
      <c r="K61" s="30">
        <f t="shared" si="3"/>
        <v>0</v>
      </c>
      <c r="L61" s="117">
        <v>0</v>
      </c>
      <c r="M61" s="28">
        <v>0</v>
      </c>
      <c r="N61" s="29">
        <f t="shared" si="4"/>
        <v>0</v>
      </c>
      <c r="O61" s="29">
        <v>0</v>
      </c>
      <c r="P61" s="30">
        <f t="shared" si="5"/>
        <v>0</v>
      </c>
    </row>
    <row r="62" spans="1:16" ht="15" x14ac:dyDescent="0.25">
      <c r="A62" s="129">
        <v>56</v>
      </c>
      <c r="B62" s="143" t="s">
        <v>145</v>
      </c>
      <c r="C62" s="139" t="s">
        <v>134</v>
      </c>
      <c r="D62" s="136" t="s">
        <v>73</v>
      </c>
      <c r="E62" s="130">
        <v>1</v>
      </c>
      <c r="F62" s="117">
        <v>0</v>
      </c>
      <c r="G62" s="28">
        <f t="shared" si="6"/>
        <v>0</v>
      </c>
      <c r="H62" s="29">
        <f t="shared" si="1"/>
        <v>0</v>
      </c>
      <c r="I62" s="29">
        <f t="shared" si="2"/>
        <v>0</v>
      </c>
      <c r="J62" s="29">
        <v>0</v>
      </c>
      <c r="K62" s="30">
        <f t="shared" si="3"/>
        <v>0</v>
      </c>
      <c r="L62" s="117">
        <v>0</v>
      </c>
      <c r="M62" s="28">
        <v>0</v>
      </c>
      <c r="N62" s="29">
        <f t="shared" si="4"/>
        <v>0</v>
      </c>
      <c r="O62" s="29">
        <v>0</v>
      </c>
      <c r="P62" s="30">
        <f t="shared" si="5"/>
        <v>0</v>
      </c>
    </row>
    <row r="63" spans="1:16" ht="15" x14ac:dyDescent="0.25">
      <c r="A63" s="129">
        <v>57</v>
      </c>
      <c r="B63" s="143" t="s">
        <v>146</v>
      </c>
      <c r="C63" s="139" t="s">
        <v>135</v>
      </c>
      <c r="D63" s="136" t="s">
        <v>73</v>
      </c>
      <c r="E63" s="130">
        <v>1</v>
      </c>
      <c r="F63" s="117">
        <v>0</v>
      </c>
      <c r="G63" s="28">
        <f t="shared" si="6"/>
        <v>0</v>
      </c>
      <c r="H63" s="29">
        <f t="shared" si="1"/>
        <v>0</v>
      </c>
      <c r="I63" s="29">
        <f t="shared" si="2"/>
        <v>0</v>
      </c>
      <c r="J63" s="29">
        <v>0</v>
      </c>
      <c r="K63" s="30">
        <f t="shared" si="3"/>
        <v>0</v>
      </c>
      <c r="L63" s="117">
        <v>0</v>
      </c>
      <c r="M63" s="28">
        <v>0</v>
      </c>
      <c r="N63" s="29">
        <f t="shared" si="4"/>
        <v>0</v>
      </c>
      <c r="O63" s="29">
        <v>0</v>
      </c>
      <c r="P63" s="30">
        <f t="shared" si="5"/>
        <v>0</v>
      </c>
    </row>
    <row r="64" spans="1:16" ht="15" x14ac:dyDescent="0.25">
      <c r="A64" s="129">
        <v>58</v>
      </c>
      <c r="B64" s="143" t="s">
        <v>147</v>
      </c>
      <c r="C64" s="139" t="s">
        <v>136</v>
      </c>
      <c r="D64" s="136" t="s">
        <v>73</v>
      </c>
      <c r="E64" s="130">
        <v>1</v>
      </c>
      <c r="F64" s="117">
        <v>0</v>
      </c>
      <c r="G64" s="28">
        <f t="shared" si="6"/>
        <v>0</v>
      </c>
      <c r="H64" s="29">
        <f t="shared" si="1"/>
        <v>0</v>
      </c>
      <c r="I64" s="29">
        <f t="shared" si="2"/>
        <v>0</v>
      </c>
      <c r="J64" s="29">
        <v>0</v>
      </c>
      <c r="K64" s="30">
        <f t="shared" si="3"/>
        <v>0</v>
      </c>
      <c r="L64" s="117">
        <v>0</v>
      </c>
      <c r="M64" s="28">
        <v>0</v>
      </c>
      <c r="N64" s="29">
        <f t="shared" si="4"/>
        <v>0</v>
      </c>
      <c r="O64" s="29">
        <v>0</v>
      </c>
      <c r="P64" s="30">
        <f t="shared" si="5"/>
        <v>0</v>
      </c>
    </row>
    <row r="65" spans="1:16" ht="15" x14ac:dyDescent="0.25">
      <c r="A65" s="129">
        <v>59</v>
      </c>
      <c r="B65" s="143" t="s">
        <v>148</v>
      </c>
      <c r="C65" s="139" t="s">
        <v>137</v>
      </c>
      <c r="D65" s="136" t="s">
        <v>73</v>
      </c>
      <c r="E65" s="130">
        <v>1</v>
      </c>
      <c r="F65" s="117">
        <v>0</v>
      </c>
      <c r="G65" s="28">
        <f t="shared" si="6"/>
        <v>0</v>
      </c>
      <c r="H65" s="29">
        <f t="shared" si="1"/>
        <v>0</v>
      </c>
      <c r="I65" s="29">
        <f t="shared" si="2"/>
        <v>0</v>
      </c>
      <c r="J65" s="29">
        <v>0</v>
      </c>
      <c r="K65" s="30">
        <f t="shared" si="3"/>
        <v>0</v>
      </c>
      <c r="L65" s="117">
        <v>0</v>
      </c>
      <c r="M65" s="28">
        <v>0</v>
      </c>
      <c r="N65" s="29">
        <f t="shared" si="4"/>
        <v>0</v>
      </c>
      <c r="O65" s="29">
        <v>0</v>
      </c>
      <c r="P65" s="30">
        <f t="shared" si="5"/>
        <v>0</v>
      </c>
    </row>
    <row r="66" spans="1:16" ht="15" x14ac:dyDescent="0.25">
      <c r="A66" s="129">
        <v>60</v>
      </c>
      <c r="B66" s="143" t="s">
        <v>149</v>
      </c>
      <c r="C66" s="139" t="s">
        <v>138</v>
      </c>
      <c r="D66" s="136" t="s">
        <v>73</v>
      </c>
      <c r="E66" s="130">
        <v>1</v>
      </c>
      <c r="F66" s="117">
        <v>0</v>
      </c>
      <c r="G66" s="28">
        <f t="shared" si="6"/>
        <v>0</v>
      </c>
      <c r="H66" s="29">
        <f t="shared" si="1"/>
        <v>0</v>
      </c>
      <c r="I66" s="29">
        <f t="shared" si="2"/>
        <v>0</v>
      </c>
      <c r="J66" s="29">
        <v>0</v>
      </c>
      <c r="K66" s="30">
        <f t="shared" si="3"/>
        <v>0</v>
      </c>
      <c r="L66" s="117">
        <v>0</v>
      </c>
      <c r="M66" s="28">
        <v>0</v>
      </c>
      <c r="N66" s="29">
        <f t="shared" si="4"/>
        <v>0</v>
      </c>
      <c r="O66" s="29">
        <v>0</v>
      </c>
      <c r="P66" s="30">
        <f t="shared" si="5"/>
        <v>0</v>
      </c>
    </row>
    <row r="67" spans="1:16" ht="15" x14ac:dyDescent="0.25">
      <c r="A67" s="129">
        <v>61</v>
      </c>
      <c r="B67" s="143" t="s">
        <v>150</v>
      </c>
      <c r="C67" s="139" t="s">
        <v>139</v>
      </c>
      <c r="D67" s="136" t="s">
        <v>73</v>
      </c>
      <c r="E67" s="130">
        <v>1</v>
      </c>
      <c r="F67" s="117">
        <v>0</v>
      </c>
      <c r="G67" s="28">
        <f t="shared" si="6"/>
        <v>0</v>
      </c>
      <c r="H67" s="29">
        <f t="shared" si="1"/>
        <v>0</v>
      </c>
      <c r="I67" s="29">
        <f t="shared" si="2"/>
        <v>0</v>
      </c>
      <c r="J67" s="29">
        <v>0</v>
      </c>
      <c r="K67" s="30">
        <f t="shared" si="3"/>
        <v>0</v>
      </c>
      <c r="L67" s="117">
        <v>0</v>
      </c>
      <c r="M67" s="28">
        <v>0</v>
      </c>
      <c r="N67" s="29">
        <f t="shared" si="4"/>
        <v>0</v>
      </c>
      <c r="O67" s="29">
        <v>0</v>
      </c>
      <c r="P67" s="30">
        <f t="shared" si="5"/>
        <v>0</v>
      </c>
    </row>
    <row r="68" spans="1:16" ht="15" x14ac:dyDescent="0.25">
      <c r="A68" s="129">
        <v>62</v>
      </c>
      <c r="B68" s="143" t="s">
        <v>151</v>
      </c>
      <c r="C68" s="139" t="s">
        <v>140</v>
      </c>
      <c r="D68" s="136" t="s">
        <v>73</v>
      </c>
      <c r="E68" s="130">
        <v>1</v>
      </c>
      <c r="F68" s="117">
        <v>0</v>
      </c>
      <c r="G68" s="28">
        <f t="shared" si="6"/>
        <v>0</v>
      </c>
      <c r="H68" s="29">
        <f t="shared" si="1"/>
        <v>0</v>
      </c>
      <c r="I68" s="29">
        <f t="shared" si="2"/>
        <v>0</v>
      </c>
      <c r="J68" s="29">
        <v>0</v>
      </c>
      <c r="K68" s="30">
        <f t="shared" si="3"/>
        <v>0</v>
      </c>
      <c r="L68" s="117">
        <v>0</v>
      </c>
      <c r="M68" s="28">
        <v>0</v>
      </c>
      <c r="N68" s="29">
        <f t="shared" si="4"/>
        <v>0</v>
      </c>
      <c r="O68" s="29">
        <v>0</v>
      </c>
      <c r="P68" s="30">
        <f t="shared" si="5"/>
        <v>0</v>
      </c>
    </row>
    <row r="69" spans="1:16" ht="15" x14ac:dyDescent="0.25">
      <c r="A69" s="129">
        <v>63</v>
      </c>
      <c r="B69" s="143" t="s">
        <v>152</v>
      </c>
      <c r="C69" s="139" t="s">
        <v>141</v>
      </c>
      <c r="D69" s="136" t="s">
        <v>73</v>
      </c>
      <c r="E69" s="130">
        <v>1</v>
      </c>
      <c r="F69" s="117">
        <v>0</v>
      </c>
      <c r="G69" s="28">
        <f t="shared" si="6"/>
        <v>0</v>
      </c>
      <c r="H69" s="29">
        <f t="shared" si="1"/>
        <v>0</v>
      </c>
      <c r="I69" s="29">
        <f t="shared" si="2"/>
        <v>0</v>
      </c>
      <c r="J69" s="29">
        <v>0</v>
      </c>
      <c r="K69" s="30">
        <f t="shared" si="3"/>
        <v>0</v>
      </c>
      <c r="L69" s="117">
        <v>0</v>
      </c>
      <c r="M69" s="28">
        <v>0</v>
      </c>
      <c r="N69" s="29">
        <f t="shared" si="4"/>
        <v>0</v>
      </c>
      <c r="O69" s="29">
        <v>0</v>
      </c>
      <c r="P69" s="30">
        <f t="shared" si="5"/>
        <v>0</v>
      </c>
    </row>
    <row r="70" spans="1:16" ht="15" x14ac:dyDescent="0.25">
      <c r="A70" s="129">
        <v>64</v>
      </c>
      <c r="B70" s="143">
        <v>6206</v>
      </c>
      <c r="C70" s="139" t="s">
        <v>153</v>
      </c>
      <c r="D70" s="136" t="s">
        <v>73</v>
      </c>
      <c r="E70" s="130">
        <v>6</v>
      </c>
      <c r="F70" s="117">
        <v>0</v>
      </c>
      <c r="G70" s="28">
        <f t="shared" si="6"/>
        <v>0</v>
      </c>
      <c r="H70" s="29">
        <f t="shared" si="1"/>
        <v>0</v>
      </c>
      <c r="I70" s="29">
        <f t="shared" si="2"/>
        <v>0</v>
      </c>
      <c r="J70" s="29">
        <v>0</v>
      </c>
      <c r="K70" s="30">
        <f t="shared" si="3"/>
        <v>0</v>
      </c>
      <c r="L70" s="117">
        <v>0</v>
      </c>
      <c r="M70" s="28">
        <v>0</v>
      </c>
      <c r="N70" s="29">
        <f t="shared" si="4"/>
        <v>0</v>
      </c>
      <c r="O70" s="29">
        <v>0</v>
      </c>
      <c r="P70" s="30">
        <f t="shared" si="5"/>
        <v>0</v>
      </c>
    </row>
    <row r="71" spans="1:16" ht="15" x14ac:dyDescent="0.25">
      <c r="A71" s="129">
        <v>65</v>
      </c>
      <c r="B71" s="143" t="s">
        <v>154</v>
      </c>
      <c r="C71" s="139" t="s">
        <v>155</v>
      </c>
      <c r="D71" s="136" t="s">
        <v>73</v>
      </c>
      <c r="E71" s="130">
        <v>1</v>
      </c>
      <c r="F71" s="117">
        <v>0</v>
      </c>
      <c r="G71" s="28">
        <f t="shared" si="6"/>
        <v>0</v>
      </c>
      <c r="H71" s="29">
        <f t="shared" si="1"/>
        <v>0</v>
      </c>
      <c r="I71" s="29">
        <f t="shared" si="2"/>
        <v>0</v>
      </c>
      <c r="J71" s="29">
        <v>0</v>
      </c>
      <c r="K71" s="30">
        <f t="shared" si="3"/>
        <v>0</v>
      </c>
      <c r="L71" s="117">
        <v>0</v>
      </c>
      <c r="M71" s="28">
        <v>0</v>
      </c>
      <c r="N71" s="29">
        <f t="shared" si="4"/>
        <v>0</v>
      </c>
      <c r="O71" s="29">
        <v>0</v>
      </c>
      <c r="P71" s="30">
        <f t="shared" si="5"/>
        <v>0</v>
      </c>
    </row>
    <row r="72" spans="1:16" ht="15" x14ac:dyDescent="0.25">
      <c r="A72" s="129">
        <v>66</v>
      </c>
      <c r="B72" s="143" t="s">
        <v>156</v>
      </c>
      <c r="C72" s="139" t="s">
        <v>157</v>
      </c>
      <c r="D72" s="136" t="s">
        <v>73</v>
      </c>
      <c r="E72" s="130">
        <v>1</v>
      </c>
      <c r="F72" s="117">
        <v>0</v>
      </c>
      <c r="G72" s="28">
        <f t="shared" si="6"/>
        <v>0</v>
      </c>
      <c r="H72" s="29">
        <f t="shared" ref="H72:H125" si="7">F72*(1-G72)</f>
        <v>0</v>
      </c>
      <c r="I72" s="29">
        <f t="shared" si="2"/>
        <v>0</v>
      </c>
      <c r="J72" s="29">
        <v>0</v>
      </c>
      <c r="K72" s="30">
        <f t="shared" si="3"/>
        <v>0</v>
      </c>
      <c r="L72" s="117">
        <v>0</v>
      </c>
      <c r="M72" s="28">
        <v>0</v>
      </c>
      <c r="N72" s="29">
        <f t="shared" si="4"/>
        <v>0</v>
      </c>
      <c r="O72" s="29">
        <v>0</v>
      </c>
      <c r="P72" s="30">
        <f t="shared" si="5"/>
        <v>0</v>
      </c>
    </row>
    <row r="73" spans="1:16" ht="15" x14ac:dyDescent="0.25">
      <c r="A73" s="129">
        <v>67</v>
      </c>
      <c r="B73" s="143" t="s">
        <v>158</v>
      </c>
      <c r="C73" s="139" t="s">
        <v>159</v>
      </c>
      <c r="D73" s="136" t="s">
        <v>73</v>
      </c>
      <c r="E73" s="130">
        <v>4</v>
      </c>
      <c r="F73" s="117">
        <v>0</v>
      </c>
      <c r="G73" s="28">
        <f t="shared" si="6"/>
        <v>0</v>
      </c>
      <c r="H73" s="29">
        <f t="shared" si="7"/>
        <v>0</v>
      </c>
      <c r="I73" s="29">
        <f t="shared" ref="I73:I126" si="8">$E73*H73</f>
        <v>0</v>
      </c>
      <c r="J73" s="29">
        <v>0</v>
      </c>
      <c r="K73" s="30">
        <f t="shared" ref="K73:K125" si="9">H73+J73</f>
        <v>0</v>
      </c>
      <c r="L73" s="117">
        <v>0</v>
      </c>
      <c r="M73" s="28">
        <v>0</v>
      </c>
      <c r="N73" s="29">
        <f t="shared" ref="N73:N125" si="10">L73+(L73*M73)</f>
        <v>0</v>
      </c>
      <c r="O73" s="29">
        <v>0</v>
      </c>
      <c r="P73" s="30">
        <f t="shared" ref="P73:P125" si="11">N73+O73</f>
        <v>0</v>
      </c>
    </row>
    <row r="74" spans="1:16" ht="15" x14ac:dyDescent="0.25">
      <c r="A74" s="129">
        <v>68</v>
      </c>
      <c r="B74" s="143" t="s">
        <v>160</v>
      </c>
      <c r="C74" s="139" t="s">
        <v>161</v>
      </c>
      <c r="D74" s="136" t="s">
        <v>73</v>
      </c>
      <c r="E74" s="130">
        <v>1</v>
      </c>
      <c r="F74" s="117">
        <v>0</v>
      </c>
      <c r="G74" s="28">
        <f t="shared" si="6"/>
        <v>0</v>
      </c>
      <c r="H74" s="29">
        <f t="shared" si="7"/>
        <v>0</v>
      </c>
      <c r="I74" s="29">
        <f t="shared" si="8"/>
        <v>0</v>
      </c>
      <c r="J74" s="29">
        <v>0</v>
      </c>
      <c r="K74" s="30">
        <f t="shared" si="9"/>
        <v>0</v>
      </c>
      <c r="L74" s="117">
        <v>0</v>
      </c>
      <c r="M74" s="28">
        <v>0</v>
      </c>
      <c r="N74" s="29">
        <f t="shared" si="10"/>
        <v>0</v>
      </c>
      <c r="O74" s="29">
        <v>0</v>
      </c>
      <c r="P74" s="30">
        <f t="shared" si="11"/>
        <v>0</v>
      </c>
    </row>
    <row r="75" spans="1:16" ht="15" x14ac:dyDescent="0.25">
      <c r="A75" s="129">
        <v>69</v>
      </c>
      <c r="B75" s="143" t="s">
        <v>160</v>
      </c>
      <c r="C75" s="139" t="s">
        <v>162</v>
      </c>
      <c r="D75" s="136" t="s">
        <v>73</v>
      </c>
      <c r="E75" s="130">
        <v>3</v>
      </c>
      <c r="F75" s="117">
        <v>0</v>
      </c>
      <c r="G75" s="28">
        <f t="shared" si="6"/>
        <v>0</v>
      </c>
      <c r="H75" s="29">
        <f t="shared" si="7"/>
        <v>0</v>
      </c>
      <c r="I75" s="29">
        <f t="shared" si="8"/>
        <v>0</v>
      </c>
      <c r="J75" s="29">
        <v>0</v>
      </c>
      <c r="K75" s="30">
        <f t="shared" si="9"/>
        <v>0</v>
      </c>
      <c r="L75" s="117">
        <v>0</v>
      </c>
      <c r="M75" s="28">
        <v>0</v>
      </c>
      <c r="N75" s="29">
        <f t="shared" si="10"/>
        <v>0</v>
      </c>
      <c r="O75" s="29">
        <v>0</v>
      </c>
      <c r="P75" s="30">
        <f t="shared" si="11"/>
        <v>0</v>
      </c>
    </row>
    <row r="76" spans="1:16" ht="15" x14ac:dyDescent="0.25">
      <c r="A76" s="129">
        <v>70</v>
      </c>
      <c r="B76" s="143" t="s">
        <v>163</v>
      </c>
      <c r="C76" s="139" t="s">
        <v>164</v>
      </c>
      <c r="D76" s="136" t="s">
        <v>73</v>
      </c>
      <c r="E76" s="130">
        <v>2</v>
      </c>
      <c r="F76" s="117">
        <v>0</v>
      </c>
      <c r="G76" s="28">
        <f t="shared" si="6"/>
        <v>0</v>
      </c>
      <c r="H76" s="29">
        <f t="shared" si="7"/>
        <v>0</v>
      </c>
      <c r="I76" s="29">
        <f t="shared" si="8"/>
        <v>0</v>
      </c>
      <c r="J76" s="29">
        <v>0</v>
      </c>
      <c r="K76" s="30">
        <f t="shared" si="9"/>
        <v>0</v>
      </c>
      <c r="L76" s="117">
        <v>0</v>
      </c>
      <c r="M76" s="28">
        <v>0</v>
      </c>
      <c r="N76" s="29">
        <f t="shared" si="10"/>
        <v>0</v>
      </c>
      <c r="O76" s="29">
        <v>0</v>
      </c>
      <c r="P76" s="30">
        <f t="shared" si="11"/>
        <v>0</v>
      </c>
    </row>
    <row r="77" spans="1:16" ht="15" x14ac:dyDescent="0.25">
      <c r="A77" s="129">
        <v>71</v>
      </c>
      <c r="B77" s="143" t="s">
        <v>154</v>
      </c>
      <c r="C77" s="139" t="s">
        <v>165</v>
      </c>
      <c r="D77" s="136" t="s">
        <v>73</v>
      </c>
      <c r="E77" s="130">
        <v>4</v>
      </c>
      <c r="F77" s="117">
        <v>0</v>
      </c>
      <c r="G77" s="28">
        <f t="shared" si="6"/>
        <v>0</v>
      </c>
      <c r="H77" s="29">
        <f t="shared" si="7"/>
        <v>0</v>
      </c>
      <c r="I77" s="29">
        <f t="shared" si="8"/>
        <v>0</v>
      </c>
      <c r="J77" s="29">
        <v>0</v>
      </c>
      <c r="K77" s="30">
        <f t="shared" si="9"/>
        <v>0</v>
      </c>
      <c r="L77" s="117">
        <v>0</v>
      </c>
      <c r="M77" s="28">
        <v>0</v>
      </c>
      <c r="N77" s="29">
        <f t="shared" si="10"/>
        <v>0</v>
      </c>
      <c r="O77" s="29">
        <v>0</v>
      </c>
      <c r="P77" s="30">
        <f t="shared" si="11"/>
        <v>0</v>
      </c>
    </row>
    <row r="78" spans="1:16" ht="15" x14ac:dyDescent="0.25">
      <c r="A78" s="129">
        <v>72</v>
      </c>
      <c r="B78" s="143" t="s">
        <v>166</v>
      </c>
      <c r="C78" s="139" t="s">
        <v>168</v>
      </c>
      <c r="D78" s="136" t="s">
        <v>73</v>
      </c>
      <c r="E78" s="130">
        <v>100</v>
      </c>
      <c r="F78" s="117">
        <v>0</v>
      </c>
      <c r="G78" s="28">
        <f t="shared" si="6"/>
        <v>0</v>
      </c>
      <c r="H78" s="29">
        <f t="shared" si="7"/>
        <v>0</v>
      </c>
      <c r="I78" s="29">
        <f t="shared" si="8"/>
        <v>0</v>
      </c>
      <c r="J78" s="29">
        <v>0</v>
      </c>
      <c r="K78" s="30">
        <f t="shared" si="9"/>
        <v>0</v>
      </c>
      <c r="L78" s="117">
        <v>0</v>
      </c>
      <c r="M78" s="28">
        <v>0</v>
      </c>
      <c r="N78" s="29">
        <f t="shared" si="10"/>
        <v>0</v>
      </c>
      <c r="O78" s="29">
        <v>0</v>
      </c>
      <c r="P78" s="30">
        <f t="shared" si="11"/>
        <v>0</v>
      </c>
    </row>
    <row r="79" spans="1:16" ht="15" x14ac:dyDescent="0.25">
      <c r="A79" s="129">
        <v>73</v>
      </c>
      <c r="B79" s="143" t="s">
        <v>169</v>
      </c>
      <c r="C79" s="139" t="s">
        <v>170</v>
      </c>
      <c r="D79" s="136" t="s">
        <v>73</v>
      </c>
      <c r="E79" s="130">
        <v>24</v>
      </c>
      <c r="F79" s="117">
        <v>0</v>
      </c>
      <c r="G79" s="28">
        <f t="shared" si="6"/>
        <v>0</v>
      </c>
      <c r="H79" s="29">
        <f t="shared" si="7"/>
        <v>0</v>
      </c>
      <c r="I79" s="29">
        <f t="shared" si="8"/>
        <v>0</v>
      </c>
      <c r="J79" s="29">
        <v>0</v>
      </c>
      <c r="K79" s="30">
        <f t="shared" si="9"/>
        <v>0</v>
      </c>
      <c r="L79" s="117">
        <v>0</v>
      </c>
      <c r="M79" s="28">
        <v>0</v>
      </c>
      <c r="N79" s="29">
        <f t="shared" si="10"/>
        <v>0</v>
      </c>
      <c r="O79" s="29">
        <v>0</v>
      </c>
      <c r="P79" s="30">
        <f t="shared" si="11"/>
        <v>0</v>
      </c>
    </row>
    <row r="80" spans="1:16" ht="15" x14ac:dyDescent="0.25">
      <c r="A80" s="129">
        <v>74</v>
      </c>
      <c r="B80" s="143" t="s">
        <v>172</v>
      </c>
      <c r="C80" s="139" t="s">
        <v>171</v>
      </c>
      <c r="D80" s="136" t="s">
        <v>73</v>
      </c>
      <c r="E80" s="135">
        <v>6</v>
      </c>
      <c r="F80" s="117">
        <v>0</v>
      </c>
      <c r="G80" s="28">
        <f t="shared" si="6"/>
        <v>0</v>
      </c>
      <c r="H80" s="29">
        <f t="shared" si="7"/>
        <v>0</v>
      </c>
      <c r="I80" s="29">
        <f t="shared" si="8"/>
        <v>0</v>
      </c>
      <c r="J80" s="29">
        <v>0</v>
      </c>
      <c r="K80" s="30">
        <f t="shared" si="9"/>
        <v>0</v>
      </c>
      <c r="L80" s="117">
        <v>0</v>
      </c>
      <c r="M80" s="28">
        <v>0</v>
      </c>
      <c r="N80" s="29">
        <f t="shared" si="10"/>
        <v>0</v>
      </c>
      <c r="O80" s="29">
        <v>0</v>
      </c>
      <c r="P80" s="30">
        <f t="shared" si="11"/>
        <v>0</v>
      </c>
    </row>
    <row r="81" spans="1:16" ht="15" x14ac:dyDescent="0.25">
      <c r="A81" s="129">
        <v>75</v>
      </c>
      <c r="B81" s="143" t="s">
        <v>173</v>
      </c>
      <c r="C81" s="139" t="s">
        <v>174</v>
      </c>
      <c r="D81" s="136" t="s">
        <v>73</v>
      </c>
      <c r="E81" s="130">
        <v>4</v>
      </c>
      <c r="F81" s="117">
        <v>0</v>
      </c>
      <c r="G81" s="28">
        <f t="shared" si="6"/>
        <v>0</v>
      </c>
      <c r="H81" s="29">
        <f t="shared" si="7"/>
        <v>0</v>
      </c>
      <c r="I81" s="29">
        <f t="shared" si="8"/>
        <v>0</v>
      </c>
      <c r="J81" s="29">
        <v>0</v>
      </c>
      <c r="K81" s="30">
        <f t="shared" si="9"/>
        <v>0</v>
      </c>
      <c r="L81" s="117">
        <v>0</v>
      </c>
      <c r="M81" s="28">
        <v>0</v>
      </c>
      <c r="N81" s="29">
        <f t="shared" si="10"/>
        <v>0</v>
      </c>
      <c r="O81" s="29">
        <v>0</v>
      </c>
      <c r="P81" s="30">
        <f t="shared" si="11"/>
        <v>0</v>
      </c>
    </row>
    <row r="82" spans="1:16" ht="15" x14ac:dyDescent="0.25">
      <c r="A82" s="129">
        <v>76</v>
      </c>
      <c r="B82" s="143" t="s">
        <v>175</v>
      </c>
      <c r="C82" s="139" t="s">
        <v>176</v>
      </c>
      <c r="D82" s="136" t="s">
        <v>73</v>
      </c>
      <c r="E82" s="130">
        <v>1</v>
      </c>
      <c r="F82" s="117">
        <v>0</v>
      </c>
      <c r="G82" s="28">
        <f t="shared" si="6"/>
        <v>0</v>
      </c>
      <c r="H82" s="29">
        <f t="shared" si="7"/>
        <v>0</v>
      </c>
      <c r="I82" s="29">
        <f t="shared" si="8"/>
        <v>0</v>
      </c>
      <c r="J82" s="29">
        <v>0</v>
      </c>
      <c r="K82" s="30">
        <f t="shared" si="9"/>
        <v>0</v>
      </c>
      <c r="L82" s="117">
        <v>0</v>
      </c>
      <c r="M82" s="28">
        <v>0</v>
      </c>
      <c r="N82" s="29">
        <f t="shared" si="10"/>
        <v>0</v>
      </c>
      <c r="O82" s="29">
        <v>0</v>
      </c>
      <c r="P82" s="30">
        <f t="shared" si="11"/>
        <v>0</v>
      </c>
    </row>
    <row r="83" spans="1:16" ht="15" x14ac:dyDescent="0.25">
      <c r="A83" s="129">
        <v>77</v>
      </c>
      <c r="B83" s="143" t="s">
        <v>187</v>
      </c>
      <c r="C83" s="139" t="s">
        <v>177</v>
      </c>
      <c r="D83" s="136" t="s">
        <v>73</v>
      </c>
      <c r="E83" s="130">
        <v>1</v>
      </c>
      <c r="F83" s="117">
        <v>0</v>
      </c>
      <c r="G83" s="28">
        <f t="shared" si="6"/>
        <v>0</v>
      </c>
      <c r="H83" s="29">
        <f t="shared" si="7"/>
        <v>0</v>
      </c>
      <c r="I83" s="29">
        <f t="shared" si="8"/>
        <v>0</v>
      </c>
      <c r="J83" s="29">
        <v>0</v>
      </c>
      <c r="K83" s="30">
        <f t="shared" si="9"/>
        <v>0</v>
      </c>
      <c r="L83" s="117">
        <v>0</v>
      </c>
      <c r="M83" s="28">
        <v>0</v>
      </c>
      <c r="N83" s="29">
        <f t="shared" si="10"/>
        <v>0</v>
      </c>
      <c r="O83" s="29">
        <v>0</v>
      </c>
      <c r="P83" s="30">
        <f t="shared" si="11"/>
        <v>0</v>
      </c>
    </row>
    <row r="84" spans="1:16" ht="15" x14ac:dyDescent="0.25">
      <c r="A84" s="129">
        <v>78</v>
      </c>
      <c r="B84" s="143" t="s">
        <v>188</v>
      </c>
      <c r="C84" s="139" t="s">
        <v>178</v>
      </c>
      <c r="D84" s="136" t="s">
        <v>73</v>
      </c>
      <c r="E84" s="130">
        <v>2</v>
      </c>
      <c r="F84" s="117">
        <v>0</v>
      </c>
      <c r="G84" s="28">
        <f t="shared" si="6"/>
        <v>0</v>
      </c>
      <c r="H84" s="29">
        <f t="shared" si="7"/>
        <v>0</v>
      </c>
      <c r="I84" s="29">
        <f t="shared" si="8"/>
        <v>0</v>
      </c>
      <c r="J84" s="29">
        <v>0</v>
      </c>
      <c r="K84" s="30">
        <f t="shared" si="9"/>
        <v>0</v>
      </c>
      <c r="L84" s="117">
        <v>0</v>
      </c>
      <c r="M84" s="28">
        <v>0</v>
      </c>
      <c r="N84" s="29">
        <f t="shared" si="10"/>
        <v>0</v>
      </c>
      <c r="O84" s="29">
        <v>0</v>
      </c>
      <c r="P84" s="30">
        <f t="shared" si="11"/>
        <v>0</v>
      </c>
    </row>
    <row r="85" spans="1:16" ht="15" x14ac:dyDescent="0.25">
      <c r="A85" s="129">
        <v>79</v>
      </c>
      <c r="B85" s="143" t="s">
        <v>188</v>
      </c>
      <c r="C85" s="139" t="s">
        <v>179</v>
      </c>
      <c r="D85" s="136" t="s">
        <v>73</v>
      </c>
      <c r="E85" s="130">
        <v>1</v>
      </c>
      <c r="F85" s="117">
        <v>0</v>
      </c>
      <c r="G85" s="28">
        <f t="shared" si="6"/>
        <v>0</v>
      </c>
      <c r="H85" s="29">
        <f t="shared" si="7"/>
        <v>0</v>
      </c>
      <c r="I85" s="29">
        <f t="shared" si="8"/>
        <v>0</v>
      </c>
      <c r="J85" s="29">
        <v>0</v>
      </c>
      <c r="K85" s="30">
        <f t="shared" si="9"/>
        <v>0</v>
      </c>
      <c r="L85" s="117">
        <v>0</v>
      </c>
      <c r="M85" s="28">
        <v>0</v>
      </c>
      <c r="N85" s="29">
        <f t="shared" si="10"/>
        <v>0</v>
      </c>
      <c r="O85" s="29">
        <v>0</v>
      </c>
      <c r="P85" s="30">
        <f t="shared" si="11"/>
        <v>0</v>
      </c>
    </row>
    <row r="86" spans="1:16" ht="30" x14ac:dyDescent="0.25">
      <c r="A86" s="129">
        <v>80</v>
      </c>
      <c r="B86" s="143" t="s">
        <v>189</v>
      </c>
      <c r="C86" s="139" t="s">
        <v>180</v>
      </c>
      <c r="D86" s="136" t="s">
        <v>73</v>
      </c>
      <c r="E86" s="130">
        <v>25</v>
      </c>
      <c r="F86" s="117">
        <v>0</v>
      </c>
      <c r="G86" s="28">
        <f t="shared" si="6"/>
        <v>0</v>
      </c>
      <c r="H86" s="29">
        <f t="shared" si="7"/>
        <v>0</v>
      </c>
      <c r="I86" s="29">
        <f t="shared" si="8"/>
        <v>0</v>
      </c>
      <c r="J86" s="29">
        <v>0</v>
      </c>
      <c r="K86" s="30">
        <f t="shared" si="9"/>
        <v>0</v>
      </c>
      <c r="L86" s="117">
        <v>0</v>
      </c>
      <c r="M86" s="28">
        <v>0</v>
      </c>
      <c r="N86" s="29">
        <f t="shared" si="10"/>
        <v>0</v>
      </c>
      <c r="O86" s="29">
        <v>0</v>
      </c>
      <c r="P86" s="30">
        <f t="shared" si="11"/>
        <v>0</v>
      </c>
    </row>
    <row r="87" spans="1:16" ht="15" x14ac:dyDescent="0.25">
      <c r="A87" s="129">
        <v>81</v>
      </c>
      <c r="B87" s="143" t="s">
        <v>190</v>
      </c>
      <c r="C87" s="139" t="s">
        <v>181</v>
      </c>
      <c r="D87" s="136" t="s">
        <v>73</v>
      </c>
      <c r="E87" s="130">
        <v>4</v>
      </c>
      <c r="F87" s="117">
        <v>0</v>
      </c>
      <c r="G87" s="28">
        <f t="shared" si="6"/>
        <v>0</v>
      </c>
      <c r="H87" s="29">
        <f t="shared" si="7"/>
        <v>0</v>
      </c>
      <c r="I87" s="29">
        <f t="shared" si="8"/>
        <v>0</v>
      </c>
      <c r="J87" s="29">
        <v>0</v>
      </c>
      <c r="K87" s="30">
        <f t="shared" si="9"/>
        <v>0</v>
      </c>
      <c r="L87" s="117">
        <v>0</v>
      </c>
      <c r="M87" s="28">
        <v>0</v>
      </c>
      <c r="N87" s="29">
        <f t="shared" si="10"/>
        <v>0</v>
      </c>
      <c r="O87" s="29">
        <v>0</v>
      </c>
      <c r="P87" s="30">
        <f t="shared" si="11"/>
        <v>0</v>
      </c>
    </row>
    <row r="88" spans="1:16" ht="15" x14ac:dyDescent="0.25">
      <c r="A88" s="129">
        <v>82</v>
      </c>
      <c r="B88" s="143" t="s">
        <v>191</v>
      </c>
      <c r="C88" s="139" t="s">
        <v>182</v>
      </c>
      <c r="D88" s="136" t="s">
        <v>73</v>
      </c>
      <c r="E88" s="130">
        <v>6</v>
      </c>
      <c r="F88" s="117">
        <v>0</v>
      </c>
      <c r="G88" s="28">
        <f t="shared" si="6"/>
        <v>0</v>
      </c>
      <c r="H88" s="29">
        <f t="shared" si="7"/>
        <v>0</v>
      </c>
      <c r="I88" s="29">
        <f t="shared" si="8"/>
        <v>0</v>
      </c>
      <c r="J88" s="29">
        <v>0</v>
      </c>
      <c r="K88" s="30">
        <f t="shared" si="9"/>
        <v>0</v>
      </c>
      <c r="L88" s="117">
        <v>0</v>
      </c>
      <c r="M88" s="28">
        <v>0</v>
      </c>
      <c r="N88" s="29">
        <f t="shared" si="10"/>
        <v>0</v>
      </c>
      <c r="O88" s="29">
        <v>0</v>
      </c>
      <c r="P88" s="30">
        <f t="shared" si="11"/>
        <v>0</v>
      </c>
    </row>
    <row r="89" spans="1:16" ht="15" x14ac:dyDescent="0.25">
      <c r="A89" s="129">
        <v>83</v>
      </c>
      <c r="B89" s="143" t="s">
        <v>192</v>
      </c>
      <c r="C89" s="139" t="s">
        <v>183</v>
      </c>
      <c r="D89" s="136" t="s">
        <v>73</v>
      </c>
      <c r="E89" s="130">
        <v>4</v>
      </c>
      <c r="F89" s="117">
        <v>0</v>
      </c>
      <c r="G89" s="28">
        <f t="shared" si="6"/>
        <v>0</v>
      </c>
      <c r="H89" s="29">
        <f t="shared" si="7"/>
        <v>0</v>
      </c>
      <c r="I89" s="29">
        <f t="shared" si="8"/>
        <v>0</v>
      </c>
      <c r="J89" s="29">
        <v>0</v>
      </c>
      <c r="K89" s="30">
        <f t="shared" si="9"/>
        <v>0</v>
      </c>
      <c r="L89" s="117">
        <v>0</v>
      </c>
      <c r="M89" s="28">
        <v>0</v>
      </c>
      <c r="N89" s="29">
        <f t="shared" si="10"/>
        <v>0</v>
      </c>
      <c r="O89" s="29">
        <v>0</v>
      </c>
      <c r="P89" s="30">
        <f t="shared" si="11"/>
        <v>0</v>
      </c>
    </row>
    <row r="90" spans="1:16" ht="15" x14ac:dyDescent="0.25">
      <c r="A90" s="129">
        <v>84</v>
      </c>
      <c r="B90" s="143" t="s">
        <v>193</v>
      </c>
      <c r="C90" s="139" t="s">
        <v>184</v>
      </c>
      <c r="D90" s="136" t="s">
        <v>73</v>
      </c>
      <c r="E90" s="130">
        <v>2</v>
      </c>
      <c r="F90" s="117">
        <v>0</v>
      </c>
      <c r="G90" s="28">
        <f t="shared" si="6"/>
        <v>0</v>
      </c>
      <c r="H90" s="29">
        <f t="shared" si="7"/>
        <v>0</v>
      </c>
      <c r="I90" s="29">
        <f t="shared" si="8"/>
        <v>0</v>
      </c>
      <c r="J90" s="29">
        <v>0</v>
      </c>
      <c r="K90" s="30">
        <f t="shared" si="9"/>
        <v>0</v>
      </c>
      <c r="L90" s="117">
        <v>0</v>
      </c>
      <c r="M90" s="28">
        <v>0</v>
      </c>
      <c r="N90" s="29">
        <f t="shared" si="10"/>
        <v>0</v>
      </c>
      <c r="O90" s="29">
        <v>0</v>
      </c>
      <c r="P90" s="30">
        <f t="shared" si="11"/>
        <v>0</v>
      </c>
    </row>
    <row r="91" spans="1:16" ht="15" x14ac:dyDescent="0.25">
      <c r="A91" s="129">
        <v>85</v>
      </c>
      <c r="B91" s="143" t="s">
        <v>194</v>
      </c>
      <c r="C91" s="139" t="s">
        <v>185</v>
      </c>
      <c r="D91" s="136" t="s">
        <v>73</v>
      </c>
      <c r="E91" s="130">
        <v>4</v>
      </c>
      <c r="F91" s="117">
        <v>0</v>
      </c>
      <c r="G91" s="28">
        <f t="shared" si="6"/>
        <v>0</v>
      </c>
      <c r="H91" s="29">
        <f t="shared" si="7"/>
        <v>0</v>
      </c>
      <c r="I91" s="29">
        <f t="shared" si="8"/>
        <v>0</v>
      </c>
      <c r="J91" s="29">
        <v>0</v>
      </c>
      <c r="K91" s="30">
        <f t="shared" si="9"/>
        <v>0</v>
      </c>
      <c r="L91" s="117">
        <v>0</v>
      </c>
      <c r="M91" s="28">
        <v>0</v>
      </c>
      <c r="N91" s="29">
        <f t="shared" si="10"/>
        <v>0</v>
      </c>
      <c r="O91" s="29">
        <v>0</v>
      </c>
      <c r="P91" s="30">
        <f t="shared" si="11"/>
        <v>0</v>
      </c>
    </row>
    <row r="92" spans="1:16" ht="15" x14ac:dyDescent="0.25">
      <c r="A92" s="129">
        <v>86</v>
      </c>
      <c r="B92" s="143" t="s">
        <v>195</v>
      </c>
      <c r="C92" s="139" t="s">
        <v>186</v>
      </c>
      <c r="D92" s="136" t="s">
        <v>73</v>
      </c>
      <c r="E92" s="130">
        <v>4</v>
      </c>
      <c r="F92" s="117">
        <v>0</v>
      </c>
      <c r="G92" s="28">
        <f t="shared" si="6"/>
        <v>0</v>
      </c>
      <c r="H92" s="29">
        <f t="shared" si="7"/>
        <v>0</v>
      </c>
      <c r="I92" s="29">
        <f t="shared" si="8"/>
        <v>0</v>
      </c>
      <c r="J92" s="29">
        <v>0</v>
      </c>
      <c r="K92" s="30">
        <f t="shared" si="9"/>
        <v>0</v>
      </c>
      <c r="L92" s="117">
        <v>0</v>
      </c>
      <c r="M92" s="28">
        <v>0</v>
      </c>
      <c r="N92" s="29">
        <f t="shared" si="10"/>
        <v>0</v>
      </c>
      <c r="O92" s="29">
        <v>0</v>
      </c>
      <c r="P92" s="30">
        <f t="shared" si="11"/>
        <v>0</v>
      </c>
    </row>
    <row r="93" spans="1:16" ht="15" x14ac:dyDescent="0.25">
      <c r="A93" s="129">
        <v>87</v>
      </c>
      <c r="B93" s="143" t="s">
        <v>18</v>
      </c>
      <c r="C93" s="139" t="s">
        <v>19</v>
      </c>
      <c r="D93" s="136" t="s">
        <v>73</v>
      </c>
      <c r="E93" s="130">
        <v>12</v>
      </c>
      <c r="F93" s="117">
        <v>0</v>
      </c>
      <c r="G93" s="28">
        <f t="shared" si="6"/>
        <v>0</v>
      </c>
      <c r="H93" s="29">
        <f t="shared" si="7"/>
        <v>0</v>
      </c>
      <c r="I93" s="29">
        <f t="shared" si="8"/>
        <v>0</v>
      </c>
      <c r="J93" s="29">
        <v>0</v>
      </c>
      <c r="K93" s="30">
        <f t="shared" si="9"/>
        <v>0</v>
      </c>
      <c r="L93" s="117">
        <v>0</v>
      </c>
      <c r="M93" s="28">
        <v>0</v>
      </c>
      <c r="N93" s="29">
        <f t="shared" si="10"/>
        <v>0</v>
      </c>
      <c r="O93" s="29">
        <v>0</v>
      </c>
      <c r="P93" s="30">
        <f t="shared" si="11"/>
        <v>0</v>
      </c>
    </row>
    <row r="94" spans="1:16" ht="15" x14ac:dyDescent="0.25">
      <c r="A94" s="129">
        <v>88</v>
      </c>
      <c r="B94" s="143" t="s">
        <v>18</v>
      </c>
      <c r="C94" s="139" t="s">
        <v>19</v>
      </c>
      <c r="D94" s="136" t="s">
        <v>73</v>
      </c>
      <c r="E94" s="130">
        <v>24</v>
      </c>
      <c r="F94" s="117">
        <v>0</v>
      </c>
      <c r="G94" s="28">
        <f t="shared" si="6"/>
        <v>0</v>
      </c>
      <c r="H94" s="29">
        <f t="shared" si="7"/>
        <v>0</v>
      </c>
      <c r="I94" s="29">
        <f t="shared" si="8"/>
        <v>0</v>
      </c>
      <c r="J94" s="29">
        <v>0</v>
      </c>
      <c r="K94" s="30">
        <f t="shared" si="9"/>
        <v>0</v>
      </c>
      <c r="L94" s="117">
        <v>0</v>
      </c>
      <c r="M94" s="28">
        <v>0</v>
      </c>
      <c r="N94" s="29">
        <f t="shared" si="10"/>
        <v>0</v>
      </c>
      <c r="O94" s="29">
        <v>0</v>
      </c>
      <c r="P94" s="30">
        <f t="shared" si="11"/>
        <v>0</v>
      </c>
    </row>
    <row r="95" spans="1:16" ht="15" x14ac:dyDescent="0.25">
      <c r="A95" s="129">
        <v>89</v>
      </c>
      <c r="B95" s="143">
        <v>2085589</v>
      </c>
      <c r="C95" s="139" t="s">
        <v>196</v>
      </c>
      <c r="D95" s="143" t="s">
        <v>73</v>
      </c>
      <c r="E95" s="130">
        <v>2</v>
      </c>
      <c r="F95" s="117">
        <v>0</v>
      </c>
      <c r="G95" s="28">
        <f t="shared" si="6"/>
        <v>0</v>
      </c>
      <c r="H95" s="29">
        <f t="shared" si="7"/>
        <v>0</v>
      </c>
      <c r="I95" s="29">
        <f t="shared" si="8"/>
        <v>0</v>
      </c>
      <c r="J95" s="29">
        <v>0</v>
      </c>
      <c r="K95" s="30">
        <f t="shared" si="9"/>
        <v>0</v>
      </c>
      <c r="L95" s="117">
        <v>0</v>
      </c>
      <c r="M95" s="28">
        <v>0</v>
      </c>
      <c r="N95" s="29">
        <f t="shared" si="10"/>
        <v>0</v>
      </c>
      <c r="O95" s="29">
        <v>0</v>
      </c>
      <c r="P95" s="30">
        <f t="shared" si="11"/>
        <v>0</v>
      </c>
    </row>
    <row r="96" spans="1:16" ht="30" x14ac:dyDescent="0.25">
      <c r="A96" s="129">
        <v>90</v>
      </c>
      <c r="B96" s="143">
        <v>2113417</v>
      </c>
      <c r="C96" s="139" t="s">
        <v>197</v>
      </c>
      <c r="D96" s="143" t="s">
        <v>73</v>
      </c>
      <c r="E96" s="130">
        <v>2</v>
      </c>
      <c r="F96" s="117">
        <v>0</v>
      </c>
      <c r="G96" s="28">
        <f t="shared" si="6"/>
        <v>0</v>
      </c>
      <c r="H96" s="29">
        <f t="shared" si="7"/>
        <v>0</v>
      </c>
      <c r="I96" s="29">
        <f t="shared" si="8"/>
        <v>0</v>
      </c>
      <c r="J96" s="29">
        <v>0</v>
      </c>
      <c r="K96" s="30">
        <f t="shared" si="9"/>
        <v>0</v>
      </c>
      <c r="L96" s="117">
        <v>0</v>
      </c>
      <c r="M96" s="28">
        <v>0</v>
      </c>
      <c r="N96" s="29">
        <f t="shared" si="10"/>
        <v>0</v>
      </c>
      <c r="O96" s="29">
        <v>0</v>
      </c>
      <c r="P96" s="30">
        <f t="shared" si="11"/>
        <v>0</v>
      </c>
    </row>
    <row r="97" spans="1:16" ht="15" x14ac:dyDescent="0.25">
      <c r="A97" s="129">
        <v>91</v>
      </c>
      <c r="B97" s="143" t="s">
        <v>198</v>
      </c>
      <c r="C97" s="139" t="s">
        <v>199</v>
      </c>
      <c r="D97" s="143" t="s">
        <v>73</v>
      </c>
      <c r="E97" s="130">
        <v>2</v>
      </c>
      <c r="F97" s="117">
        <v>0</v>
      </c>
      <c r="G97" s="28">
        <f t="shared" si="6"/>
        <v>0</v>
      </c>
      <c r="H97" s="29">
        <f t="shared" si="7"/>
        <v>0</v>
      </c>
      <c r="I97" s="29">
        <f t="shared" si="8"/>
        <v>0</v>
      </c>
      <c r="J97" s="29">
        <v>0</v>
      </c>
      <c r="K97" s="30">
        <f t="shared" si="9"/>
        <v>0</v>
      </c>
      <c r="L97" s="117">
        <v>0</v>
      </c>
      <c r="M97" s="28">
        <v>0</v>
      </c>
      <c r="N97" s="29">
        <f t="shared" si="10"/>
        <v>0</v>
      </c>
      <c r="O97" s="29">
        <v>0</v>
      </c>
      <c r="P97" s="30">
        <f t="shared" si="11"/>
        <v>0</v>
      </c>
    </row>
    <row r="98" spans="1:16" ht="15" x14ac:dyDescent="0.25">
      <c r="A98" s="129">
        <v>92</v>
      </c>
      <c r="B98" s="143" t="s">
        <v>200</v>
      </c>
      <c r="C98" s="139" t="s">
        <v>201</v>
      </c>
      <c r="D98" s="143" t="s">
        <v>73</v>
      </c>
      <c r="E98" s="130">
        <v>1</v>
      </c>
      <c r="F98" s="117">
        <v>0</v>
      </c>
      <c r="G98" s="28">
        <f t="shared" si="6"/>
        <v>0</v>
      </c>
      <c r="H98" s="29">
        <f t="shared" si="7"/>
        <v>0</v>
      </c>
      <c r="I98" s="29">
        <f t="shared" si="8"/>
        <v>0</v>
      </c>
      <c r="J98" s="29">
        <v>0</v>
      </c>
      <c r="K98" s="30">
        <f t="shared" si="9"/>
        <v>0</v>
      </c>
      <c r="L98" s="117">
        <v>0</v>
      </c>
      <c r="M98" s="28">
        <v>0</v>
      </c>
      <c r="N98" s="29">
        <f t="shared" si="10"/>
        <v>0</v>
      </c>
      <c r="O98" s="29">
        <v>0</v>
      </c>
      <c r="P98" s="30">
        <f t="shared" si="11"/>
        <v>0</v>
      </c>
    </row>
    <row r="99" spans="1:16" ht="15" x14ac:dyDescent="0.25">
      <c r="A99" s="129">
        <v>93</v>
      </c>
      <c r="B99" s="143" t="s">
        <v>202</v>
      </c>
      <c r="C99" s="139" t="s">
        <v>203</v>
      </c>
      <c r="D99" s="143" t="s">
        <v>73</v>
      </c>
      <c r="E99" s="130">
        <v>20</v>
      </c>
      <c r="F99" s="117">
        <v>0</v>
      </c>
      <c r="G99" s="28">
        <f t="shared" si="6"/>
        <v>0</v>
      </c>
      <c r="H99" s="29">
        <f t="shared" si="7"/>
        <v>0</v>
      </c>
      <c r="I99" s="29">
        <f t="shared" si="8"/>
        <v>0</v>
      </c>
      <c r="J99" s="29">
        <v>0</v>
      </c>
      <c r="K99" s="30">
        <f t="shared" si="9"/>
        <v>0</v>
      </c>
      <c r="L99" s="117">
        <v>0</v>
      </c>
      <c r="M99" s="28">
        <v>0</v>
      </c>
      <c r="N99" s="29">
        <f t="shared" si="10"/>
        <v>0</v>
      </c>
      <c r="O99" s="29">
        <v>0</v>
      </c>
      <c r="P99" s="30">
        <f t="shared" si="11"/>
        <v>0</v>
      </c>
    </row>
    <row r="100" spans="1:16" ht="15" x14ac:dyDescent="0.25">
      <c r="A100" s="129">
        <v>94</v>
      </c>
      <c r="B100" s="143">
        <v>350086219</v>
      </c>
      <c r="C100" s="139" t="s">
        <v>204</v>
      </c>
      <c r="D100" s="143" t="s">
        <v>73</v>
      </c>
      <c r="E100" s="130">
        <v>10</v>
      </c>
      <c r="F100" s="117">
        <v>0</v>
      </c>
      <c r="G100" s="28">
        <f t="shared" si="6"/>
        <v>0</v>
      </c>
      <c r="H100" s="29">
        <f t="shared" si="7"/>
        <v>0</v>
      </c>
      <c r="I100" s="29">
        <f t="shared" si="8"/>
        <v>0</v>
      </c>
      <c r="J100" s="29">
        <v>0</v>
      </c>
      <c r="K100" s="30">
        <f t="shared" si="9"/>
        <v>0</v>
      </c>
      <c r="L100" s="117">
        <v>0</v>
      </c>
      <c r="M100" s="28">
        <v>0</v>
      </c>
      <c r="N100" s="29">
        <f t="shared" si="10"/>
        <v>0</v>
      </c>
      <c r="O100" s="29">
        <v>0</v>
      </c>
      <c r="P100" s="30">
        <f t="shared" si="11"/>
        <v>0</v>
      </c>
    </row>
    <row r="101" spans="1:16" ht="15" x14ac:dyDescent="0.25">
      <c r="A101" s="129">
        <v>95</v>
      </c>
      <c r="B101" s="143">
        <v>538010100</v>
      </c>
      <c r="C101" s="139" t="s">
        <v>205</v>
      </c>
      <c r="D101" s="143" t="s">
        <v>73</v>
      </c>
      <c r="E101" s="130">
        <v>10</v>
      </c>
      <c r="F101" s="117">
        <v>0</v>
      </c>
      <c r="G101" s="28">
        <f t="shared" si="6"/>
        <v>0</v>
      </c>
      <c r="H101" s="29">
        <f t="shared" si="7"/>
        <v>0</v>
      </c>
      <c r="I101" s="29">
        <f t="shared" si="8"/>
        <v>0</v>
      </c>
      <c r="J101" s="29">
        <v>0</v>
      </c>
      <c r="K101" s="30">
        <f t="shared" si="9"/>
        <v>0</v>
      </c>
      <c r="L101" s="117">
        <v>0</v>
      </c>
      <c r="M101" s="28">
        <v>0</v>
      </c>
      <c r="N101" s="29">
        <f t="shared" si="10"/>
        <v>0</v>
      </c>
      <c r="O101" s="29">
        <v>0</v>
      </c>
      <c r="P101" s="30">
        <f t="shared" si="11"/>
        <v>0</v>
      </c>
    </row>
    <row r="102" spans="1:16" ht="15" x14ac:dyDescent="0.25">
      <c r="A102" s="129">
        <v>96</v>
      </c>
      <c r="B102" s="143">
        <v>538010000</v>
      </c>
      <c r="C102" s="139" t="s">
        <v>206</v>
      </c>
      <c r="D102" s="143" t="s">
        <v>73</v>
      </c>
      <c r="E102" s="130">
        <v>4</v>
      </c>
      <c r="F102" s="117">
        <v>0</v>
      </c>
      <c r="G102" s="28">
        <f t="shared" si="6"/>
        <v>0</v>
      </c>
      <c r="H102" s="29">
        <f t="shared" si="7"/>
        <v>0</v>
      </c>
      <c r="I102" s="29">
        <f t="shared" si="8"/>
        <v>0</v>
      </c>
      <c r="J102" s="29">
        <v>0</v>
      </c>
      <c r="K102" s="30">
        <f t="shared" si="9"/>
        <v>0</v>
      </c>
      <c r="L102" s="117">
        <v>0</v>
      </c>
      <c r="M102" s="28">
        <v>0</v>
      </c>
      <c r="N102" s="29">
        <f t="shared" si="10"/>
        <v>0</v>
      </c>
      <c r="O102" s="29">
        <v>0</v>
      </c>
      <c r="P102" s="30">
        <f t="shared" si="11"/>
        <v>0</v>
      </c>
    </row>
    <row r="103" spans="1:16" ht="15" x14ac:dyDescent="0.25">
      <c r="A103" s="129">
        <v>97</v>
      </c>
      <c r="B103" s="143" t="s">
        <v>207</v>
      </c>
      <c r="C103" s="139" t="s">
        <v>208</v>
      </c>
      <c r="D103" s="143" t="s">
        <v>73</v>
      </c>
      <c r="E103" s="130">
        <v>3</v>
      </c>
      <c r="F103" s="117">
        <v>0</v>
      </c>
      <c r="G103" s="28">
        <f t="shared" si="6"/>
        <v>0</v>
      </c>
      <c r="H103" s="29">
        <f t="shared" si="7"/>
        <v>0</v>
      </c>
      <c r="I103" s="29">
        <f t="shared" si="8"/>
        <v>0</v>
      </c>
      <c r="J103" s="29">
        <v>0</v>
      </c>
      <c r="K103" s="30">
        <f t="shared" si="9"/>
        <v>0</v>
      </c>
      <c r="L103" s="117">
        <v>0</v>
      </c>
      <c r="M103" s="28">
        <v>0</v>
      </c>
      <c r="N103" s="29">
        <f t="shared" si="10"/>
        <v>0</v>
      </c>
      <c r="O103" s="29">
        <v>0</v>
      </c>
      <c r="P103" s="30">
        <f t="shared" si="11"/>
        <v>0</v>
      </c>
    </row>
    <row r="104" spans="1:16" ht="15" x14ac:dyDescent="0.25">
      <c r="A104" s="129">
        <v>98</v>
      </c>
      <c r="B104" s="143" t="s">
        <v>209</v>
      </c>
      <c r="C104" s="139" t="s">
        <v>210</v>
      </c>
      <c r="D104" s="143" t="s">
        <v>73</v>
      </c>
      <c r="E104" s="130">
        <v>1</v>
      </c>
      <c r="F104" s="117">
        <v>0</v>
      </c>
      <c r="G104" s="28">
        <f t="shared" si="6"/>
        <v>0</v>
      </c>
      <c r="H104" s="29">
        <f t="shared" si="7"/>
        <v>0</v>
      </c>
      <c r="I104" s="29">
        <f t="shared" si="8"/>
        <v>0</v>
      </c>
      <c r="J104" s="29">
        <v>0</v>
      </c>
      <c r="K104" s="30">
        <f t="shared" si="9"/>
        <v>0</v>
      </c>
      <c r="L104" s="117">
        <v>0</v>
      </c>
      <c r="M104" s="28">
        <v>0</v>
      </c>
      <c r="N104" s="29">
        <f t="shared" si="10"/>
        <v>0</v>
      </c>
      <c r="O104" s="29">
        <v>0</v>
      </c>
      <c r="P104" s="30">
        <f t="shared" si="11"/>
        <v>0</v>
      </c>
    </row>
    <row r="105" spans="1:16" ht="45" x14ac:dyDescent="0.25">
      <c r="A105" s="129">
        <v>99</v>
      </c>
      <c r="B105" s="143">
        <v>3482163</v>
      </c>
      <c r="C105" s="139" t="s">
        <v>211</v>
      </c>
      <c r="D105" s="143" t="s">
        <v>73</v>
      </c>
      <c r="E105" s="130">
        <v>1</v>
      </c>
      <c r="F105" s="117">
        <v>0</v>
      </c>
      <c r="G105" s="28">
        <f t="shared" si="6"/>
        <v>0</v>
      </c>
      <c r="H105" s="29">
        <f t="shared" si="7"/>
        <v>0</v>
      </c>
      <c r="I105" s="29">
        <f t="shared" si="8"/>
        <v>0</v>
      </c>
      <c r="J105" s="29">
        <v>0</v>
      </c>
      <c r="K105" s="30">
        <f t="shared" si="9"/>
        <v>0</v>
      </c>
      <c r="L105" s="117">
        <v>0</v>
      </c>
      <c r="M105" s="28">
        <v>0</v>
      </c>
      <c r="N105" s="29">
        <f t="shared" si="10"/>
        <v>0</v>
      </c>
      <c r="O105" s="29">
        <v>0</v>
      </c>
      <c r="P105" s="30">
        <f t="shared" si="11"/>
        <v>0</v>
      </c>
    </row>
    <row r="106" spans="1:16" ht="15" x14ac:dyDescent="0.25">
      <c r="A106" s="129">
        <v>100</v>
      </c>
      <c r="B106" s="143" t="s">
        <v>212</v>
      </c>
      <c r="C106" s="139" t="s">
        <v>213</v>
      </c>
      <c r="D106" s="143" t="s">
        <v>73</v>
      </c>
      <c r="E106" s="130">
        <v>1</v>
      </c>
      <c r="F106" s="117">
        <v>0</v>
      </c>
      <c r="G106" s="28">
        <f t="shared" si="6"/>
        <v>0</v>
      </c>
      <c r="H106" s="29">
        <f t="shared" si="7"/>
        <v>0</v>
      </c>
      <c r="I106" s="29">
        <f t="shared" si="8"/>
        <v>0</v>
      </c>
      <c r="J106" s="29">
        <v>0</v>
      </c>
      <c r="K106" s="30">
        <f t="shared" si="9"/>
        <v>0</v>
      </c>
      <c r="L106" s="117">
        <v>0</v>
      </c>
      <c r="M106" s="28">
        <v>0</v>
      </c>
      <c r="N106" s="29">
        <f t="shared" si="10"/>
        <v>0</v>
      </c>
      <c r="O106" s="29">
        <v>0</v>
      </c>
      <c r="P106" s="30">
        <f t="shared" si="11"/>
        <v>0</v>
      </c>
    </row>
    <row r="107" spans="1:16" ht="30" x14ac:dyDescent="0.25">
      <c r="A107" s="129">
        <v>101</v>
      </c>
      <c r="B107" s="143">
        <v>462012016</v>
      </c>
      <c r="C107" s="139" t="s">
        <v>10</v>
      </c>
      <c r="D107" s="143" t="s">
        <v>167</v>
      </c>
      <c r="E107" s="130">
        <v>120</v>
      </c>
      <c r="F107" s="117">
        <v>0</v>
      </c>
      <c r="G107" s="28">
        <f t="shared" si="6"/>
        <v>0</v>
      </c>
      <c r="H107" s="29">
        <f t="shared" si="7"/>
        <v>0</v>
      </c>
      <c r="I107" s="29">
        <f t="shared" si="8"/>
        <v>0</v>
      </c>
      <c r="J107" s="29">
        <v>0</v>
      </c>
      <c r="K107" s="30">
        <f t="shared" si="9"/>
        <v>0</v>
      </c>
      <c r="L107" s="117">
        <v>0</v>
      </c>
      <c r="M107" s="28">
        <v>0</v>
      </c>
      <c r="N107" s="29">
        <f t="shared" si="10"/>
        <v>0</v>
      </c>
      <c r="O107" s="29">
        <v>0</v>
      </c>
      <c r="P107" s="30">
        <f t="shared" si="11"/>
        <v>0</v>
      </c>
    </row>
    <row r="108" spans="1:16" ht="15" x14ac:dyDescent="0.25">
      <c r="A108" s="129">
        <v>102</v>
      </c>
      <c r="B108" s="143" t="s">
        <v>214</v>
      </c>
      <c r="C108" s="139" t="s">
        <v>215</v>
      </c>
      <c r="D108" s="143" t="s">
        <v>73</v>
      </c>
      <c r="E108" s="130">
        <v>6</v>
      </c>
      <c r="F108" s="117">
        <v>0</v>
      </c>
      <c r="G108" s="28">
        <f t="shared" si="6"/>
        <v>0</v>
      </c>
      <c r="H108" s="29">
        <f t="shared" si="7"/>
        <v>0</v>
      </c>
      <c r="I108" s="29">
        <f t="shared" si="8"/>
        <v>0</v>
      </c>
      <c r="J108" s="29">
        <v>0</v>
      </c>
      <c r="K108" s="30">
        <f t="shared" si="9"/>
        <v>0</v>
      </c>
      <c r="L108" s="117">
        <v>0</v>
      </c>
      <c r="M108" s="28">
        <v>0</v>
      </c>
      <c r="N108" s="29">
        <f t="shared" si="10"/>
        <v>0</v>
      </c>
      <c r="O108" s="29">
        <v>0</v>
      </c>
      <c r="P108" s="30">
        <f t="shared" si="11"/>
        <v>0</v>
      </c>
    </row>
    <row r="109" spans="1:16" ht="15" x14ac:dyDescent="0.25">
      <c r="A109" s="129">
        <v>103</v>
      </c>
      <c r="B109" s="143" t="s">
        <v>216</v>
      </c>
      <c r="C109" s="139" t="s">
        <v>217</v>
      </c>
      <c r="D109" s="143" t="s">
        <v>73</v>
      </c>
      <c r="E109" s="130">
        <v>8</v>
      </c>
      <c r="F109" s="117">
        <v>0</v>
      </c>
      <c r="G109" s="28">
        <f t="shared" si="6"/>
        <v>0</v>
      </c>
      <c r="H109" s="29">
        <f t="shared" si="7"/>
        <v>0</v>
      </c>
      <c r="I109" s="29">
        <f t="shared" si="8"/>
        <v>0</v>
      </c>
      <c r="J109" s="29">
        <v>0</v>
      </c>
      <c r="K109" s="30">
        <f t="shared" si="9"/>
        <v>0</v>
      </c>
      <c r="L109" s="117">
        <v>0</v>
      </c>
      <c r="M109" s="28">
        <v>0</v>
      </c>
      <c r="N109" s="29">
        <f t="shared" si="10"/>
        <v>0</v>
      </c>
      <c r="O109" s="29">
        <v>0</v>
      </c>
      <c r="P109" s="30">
        <f t="shared" si="11"/>
        <v>0</v>
      </c>
    </row>
    <row r="110" spans="1:16" ht="15" x14ac:dyDescent="0.25">
      <c r="A110" s="129">
        <v>104</v>
      </c>
      <c r="B110" s="143" t="s">
        <v>218</v>
      </c>
      <c r="C110" s="139" t="s">
        <v>219</v>
      </c>
      <c r="D110" s="143" t="s">
        <v>73</v>
      </c>
      <c r="E110" s="130">
        <v>8</v>
      </c>
      <c r="F110" s="117">
        <v>0</v>
      </c>
      <c r="G110" s="28">
        <f t="shared" ref="G110:G125" si="12">F110*E110</f>
        <v>0</v>
      </c>
      <c r="H110" s="29">
        <f t="shared" si="7"/>
        <v>0</v>
      </c>
      <c r="I110" s="29">
        <f t="shared" si="8"/>
        <v>0</v>
      </c>
      <c r="J110" s="29">
        <v>0</v>
      </c>
      <c r="K110" s="30">
        <f t="shared" si="9"/>
        <v>0</v>
      </c>
      <c r="L110" s="117">
        <v>0</v>
      </c>
      <c r="M110" s="28">
        <v>0</v>
      </c>
      <c r="N110" s="29">
        <f t="shared" si="10"/>
        <v>0</v>
      </c>
      <c r="O110" s="29">
        <v>0</v>
      </c>
      <c r="P110" s="30">
        <f t="shared" si="11"/>
        <v>0</v>
      </c>
    </row>
    <row r="111" spans="1:16" ht="15" x14ac:dyDescent="0.25">
      <c r="A111" s="129">
        <v>105</v>
      </c>
      <c r="B111" s="143" t="s">
        <v>226</v>
      </c>
      <c r="C111" s="139" t="s">
        <v>220</v>
      </c>
      <c r="D111" s="143" t="s">
        <v>73</v>
      </c>
      <c r="E111" s="130">
        <v>2</v>
      </c>
      <c r="F111" s="117">
        <v>0</v>
      </c>
      <c r="G111" s="28">
        <f t="shared" si="12"/>
        <v>0</v>
      </c>
      <c r="H111" s="29">
        <f t="shared" si="7"/>
        <v>0</v>
      </c>
      <c r="I111" s="29">
        <f t="shared" si="8"/>
        <v>0</v>
      </c>
      <c r="J111" s="29">
        <v>0</v>
      </c>
      <c r="K111" s="30">
        <f t="shared" si="9"/>
        <v>0</v>
      </c>
      <c r="L111" s="117">
        <v>0</v>
      </c>
      <c r="M111" s="28">
        <v>0</v>
      </c>
      <c r="N111" s="29">
        <f t="shared" si="10"/>
        <v>0</v>
      </c>
      <c r="O111" s="29">
        <v>0</v>
      </c>
      <c r="P111" s="30">
        <f t="shared" si="11"/>
        <v>0</v>
      </c>
    </row>
    <row r="112" spans="1:16" ht="15" x14ac:dyDescent="0.25">
      <c r="A112" s="129">
        <v>106</v>
      </c>
      <c r="B112" s="143" t="s">
        <v>227</v>
      </c>
      <c r="C112" s="139" t="s">
        <v>221</v>
      </c>
      <c r="D112" s="143" t="s">
        <v>73</v>
      </c>
      <c r="E112" s="130">
        <v>1</v>
      </c>
      <c r="F112" s="117">
        <v>0</v>
      </c>
      <c r="G112" s="28">
        <f t="shared" si="12"/>
        <v>0</v>
      </c>
      <c r="H112" s="29">
        <f t="shared" si="7"/>
        <v>0</v>
      </c>
      <c r="I112" s="29">
        <f t="shared" si="8"/>
        <v>0</v>
      </c>
      <c r="J112" s="29">
        <v>0</v>
      </c>
      <c r="K112" s="30">
        <f t="shared" si="9"/>
        <v>0</v>
      </c>
      <c r="L112" s="117">
        <v>0</v>
      </c>
      <c r="M112" s="28">
        <v>0</v>
      </c>
      <c r="N112" s="29">
        <f t="shared" si="10"/>
        <v>0</v>
      </c>
      <c r="O112" s="29">
        <v>0</v>
      </c>
      <c r="P112" s="30">
        <f t="shared" si="11"/>
        <v>0</v>
      </c>
    </row>
    <row r="113" spans="1:18" ht="15" x14ac:dyDescent="0.25">
      <c r="A113" s="129">
        <v>107</v>
      </c>
      <c r="B113" s="143" t="s">
        <v>227</v>
      </c>
      <c r="C113" s="139" t="s">
        <v>222</v>
      </c>
      <c r="D113" s="143" t="s">
        <v>73</v>
      </c>
      <c r="E113" s="130">
        <v>4</v>
      </c>
      <c r="F113" s="117">
        <v>0</v>
      </c>
      <c r="G113" s="28">
        <f t="shared" si="12"/>
        <v>0</v>
      </c>
      <c r="H113" s="29">
        <f t="shared" si="7"/>
        <v>0</v>
      </c>
      <c r="I113" s="29">
        <f t="shared" si="8"/>
        <v>0</v>
      </c>
      <c r="J113" s="29">
        <v>0</v>
      </c>
      <c r="K113" s="30">
        <f t="shared" si="9"/>
        <v>0</v>
      </c>
      <c r="L113" s="117">
        <v>0</v>
      </c>
      <c r="M113" s="28">
        <v>0</v>
      </c>
      <c r="N113" s="29">
        <f t="shared" si="10"/>
        <v>0</v>
      </c>
      <c r="O113" s="29">
        <v>0</v>
      </c>
      <c r="P113" s="30">
        <f t="shared" si="11"/>
        <v>0</v>
      </c>
    </row>
    <row r="114" spans="1:18" ht="15" x14ac:dyDescent="0.25">
      <c r="A114" s="129">
        <v>108</v>
      </c>
      <c r="B114" s="143" t="s">
        <v>228</v>
      </c>
      <c r="C114" s="139" t="s">
        <v>223</v>
      </c>
      <c r="D114" s="143" t="s">
        <v>73</v>
      </c>
      <c r="E114" s="130">
        <v>1</v>
      </c>
      <c r="F114" s="117">
        <v>0</v>
      </c>
      <c r="G114" s="28">
        <f t="shared" si="12"/>
        <v>0</v>
      </c>
      <c r="H114" s="29">
        <f t="shared" si="7"/>
        <v>0</v>
      </c>
      <c r="I114" s="29">
        <f t="shared" si="8"/>
        <v>0</v>
      </c>
      <c r="J114" s="29">
        <v>0</v>
      </c>
      <c r="K114" s="30">
        <f t="shared" si="9"/>
        <v>0</v>
      </c>
      <c r="L114" s="117">
        <v>0</v>
      </c>
      <c r="M114" s="28">
        <v>0</v>
      </c>
      <c r="N114" s="29">
        <f t="shared" si="10"/>
        <v>0</v>
      </c>
      <c r="O114" s="29">
        <v>0</v>
      </c>
      <c r="P114" s="30">
        <f t="shared" si="11"/>
        <v>0</v>
      </c>
    </row>
    <row r="115" spans="1:18" ht="15" x14ac:dyDescent="0.25">
      <c r="A115" s="129">
        <v>109</v>
      </c>
      <c r="B115" s="143" t="s">
        <v>229</v>
      </c>
      <c r="C115" s="139" t="s">
        <v>224</v>
      </c>
      <c r="D115" s="143" t="s">
        <v>73</v>
      </c>
      <c r="E115" s="130">
        <v>1</v>
      </c>
      <c r="F115" s="117">
        <v>0</v>
      </c>
      <c r="G115" s="28">
        <f t="shared" si="12"/>
        <v>0</v>
      </c>
      <c r="H115" s="29">
        <f t="shared" si="7"/>
        <v>0</v>
      </c>
      <c r="I115" s="29">
        <f t="shared" si="8"/>
        <v>0</v>
      </c>
      <c r="J115" s="29">
        <v>0</v>
      </c>
      <c r="K115" s="30">
        <f t="shared" si="9"/>
        <v>0</v>
      </c>
      <c r="L115" s="117">
        <v>0</v>
      </c>
      <c r="M115" s="28">
        <v>0</v>
      </c>
      <c r="N115" s="29">
        <f t="shared" si="10"/>
        <v>0</v>
      </c>
      <c r="O115" s="29">
        <v>0</v>
      </c>
      <c r="P115" s="30">
        <f t="shared" si="11"/>
        <v>0</v>
      </c>
    </row>
    <row r="116" spans="1:18" ht="15" x14ac:dyDescent="0.25">
      <c r="A116" s="129">
        <v>110</v>
      </c>
      <c r="B116" s="143" t="s">
        <v>230</v>
      </c>
      <c r="C116" s="139" t="s">
        <v>224</v>
      </c>
      <c r="D116" s="143" t="s">
        <v>73</v>
      </c>
      <c r="E116" s="130">
        <v>2</v>
      </c>
      <c r="F116" s="117">
        <v>0</v>
      </c>
      <c r="G116" s="28">
        <f t="shared" si="12"/>
        <v>0</v>
      </c>
      <c r="H116" s="29">
        <f t="shared" si="7"/>
        <v>0</v>
      </c>
      <c r="I116" s="29">
        <f t="shared" si="8"/>
        <v>0</v>
      </c>
      <c r="J116" s="29">
        <v>0</v>
      </c>
      <c r="K116" s="30">
        <f t="shared" si="9"/>
        <v>0</v>
      </c>
      <c r="L116" s="117">
        <v>0</v>
      </c>
      <c r="M116" s="28">
        <v>0</v>
      </c>
      <c r="N116" s="29">
        <f t="shared" si="10"/>
        <v>0</v>
      </c>
      <c r="O116" s="29">
        <v>0</v>
      </c>
      <c r="P116" s="30">
        <f t="shared" si="11"/>
        <v>0</v>
      </c>
    </row>
    <row r="117" spans="1:18" ht="15" x14ac:dyDescent="0.25">
      <c r="A117" s="129">
        <v>111</v>
      </c>
      <c r="B117" s="143" t="s">
        <v>230</v>
      </c>
      <c r="C117" s="139" t="s">
        <v>225</v>
      </c>
      <c r="D117" s="143" t="s">
        <v>73</v>
      </c>
      <c r="E117" s="130">
        <v>1</v>
      </c>
      <c r="F117" s="117">
        <v>0</v>
      </c>
      <c r="G117" s="28">
        <f t="shared" si="12"/>
        <v>0</v>
      </c>
      <c r="H117" s="29">
        <f t="shared" si="7"/>
        <v>0</v>
      </c>
      <c r="I117" s="29">
        <f t="shared" si="8"/>
        <v>0</v>
      </c>
      <c r="J117" s="29">
        <v>0</v>
      </c>
      <c r="K117" s="30">
        <f t="shared" si="9"/>
        <v>0</v>
      </c>
      <c r="L117" s="117">
        <v>0</v>
      </c>
      <c r="M117" s="28">
        <v>0</v>
      </c>
      <c r="N117" s="29">
        <f t="shared" si="10"/>
        <v>0</v>
      </c>
      <c r="O117" s="29">
        <v>0</v>
      </c>
      <c r="P117" s="30">
        <f t="shared" si="11"/>
        <v>0</v>
      </c>
    </row>
    <row r="118" spans="1:18" ht="15" x14ac:dyDescent="0.25">
      <c r="A118" s="129">
        <v>112</v>
      </c>
      <c r="B118" s="143">
        <v>92467</v>
      </c>
      <c r="C118" s="139" t="s">
        <v>231</v>
      </c>
      <c r="D118" s="143" t="s">
        <v>73</v>
      </c>
      <c r="E118" s="130">
        <v>1</v>
      </c>
      <c r="F118" s="117">
        <v>0</v>
      </c>
      <c r="G118" s="28">
        <f t="shared" si="12"/>
        <v>0</v>
      </c>
      <c r="H118" s="29">
        <f t="shared" si="7"/>
        <v>0</v>
      </c>
      <c r="I118" s="29">
        <f t="shared" si="8"/>
        <v>0</v>
      </c>
      <c r="J118" s="29">
        <v>0</v>
      </c>
      <c r="K118" s="30">
        <f t="shared" si="9"/>
        <v>0</v>
      </c>
      <c r="L118" s="117">
        <v>0</v>
      </c>
      <c r="M118" s="28">
        <v>0</v>
      </c>
      <c r="N118" s="29">
        <f t="shared" si="10"/>
        <v>0</v>
      </c>
      <c r="O118" s="29">
        <v>0</v>
      </c>
      <c r="P118" s="30">
        <f t="shared" si="11"/>
        <v>0</v>
      </c>
    </row>
    <row r="119" spans="1:18" ht="15" x14ac:dyDescent="0.25">
      <c r="A119" s="129">
        <v>113</v>
      </c>
      <c r="B119" s="143" t="s">
        <v>238</v>
      </c>
      <c r="C119" s="139" t="s">
        <v>232</v>
      </c>
      <c r="D119" s="143" t="s">
        <v>73</v>
      </c>
      <c r="E119" s="130">
        <v>1</v>
      </c>
      <c r="F119" s="117">
        <v>0</v>
      </c>
      <c r="G119" s="28">
        <f t="shared" si="12"/>
        <v>0</v>
      </c>
      <c r="H119" s="29">
        <f t="shared" si="7"/>
        <v>0</v>
      </c>
      <c r="I119" s="29">
        <f t="shared" si="8"/>
        <v>0</v>
      </c>
      <c r="J119" s="29">
        <v>0</v>
      </c>
      <c r="K119" s="30">
        <f t="shared" si="9"/>
        <v>0</v>
      </c>
      <c r="L119" s="117">
        <v>0</v>
      </c>
      <c r="M119" s="28">
        <v>0</v>
      </c>
      <c r="N119" s="29">
        <f t="shared" si="10"/>
        <v>0</v>
      </c>
      <c r="O119" s="29">
        <v>0</v>
      </c>
      <c r="P119" s="30">
        <f t="shared" si="11"/>
        <v>0</v>
      </c>
    </row>
    <row r="120" spans="1:18" ht="15" x14ac:dyDescent="0.25">
      <c r="A120" s="129">
        <v>114</v>
      </c>
      <c r="B120" s="143" t="s">
        <v>239</v>
      </c>
      <c r="C120" s="139" t="s">
        <v>233</v>
      </c>
      <c r="D120" s="143" t="s">
        <v>73</v>
      </c>
      <c r="E120" s="130">
        <v>1</v>
      </c>
      <c r="F120" s="117">
        <v>0</v>
      </c>
      <c r="G120" s="28">
        <f t="shared" si="12"/>
        <v>0</v>
      </c>
      <c r="H120" s="29">
        <f t="shared" si="7"/>
        <v>0</v>
      </c>
      <c r="I120" s="29">
        <f t="shared" si="8"/>
        <v>0</v>
      </c>
      <c r="J120" s="29">
        <v>0</v>
      </c>
      <c r="K120" s="30">
        <f t="shared" si="9"/>
        <v>0</v>
      </c>
      <c r="L120" s="117">
        <v>0</v>
      </c>
      <c r="M120" s="28">
        <v>0</v>
      </c>
      <c r="N120" s="29">
        <f t="shared" si="10"/>
        <v>0</v>
      </c>
      <c r="O120" s="29">
        <v>0</v>
      </c>
      <c r="P120" s="30">
        <f t="shared" si="11"/>
        <v>0</v>
      </c>
    </row>
    <row r="121" spans="1:18" ht="30" x14ac:dyDescent="0.25">
      <c r="A121" s="129">
        <v>115</v>
      </c>
      <c r="B121" s="143" t="s">
        <v>240</v>
      </c>
      <c r="C121" s="139" t="s">
        <v>234</v>
      </c>
      <c r="D121" s="143" t="s">
        <v>73</v>
      </c>
      <c r="E121" s="130">
        <v>1</v>
      </c>
      <c r="F121" s="117">
        <v>0</v>
      </c>
      <c r="G121" s="28">
        <f t="shared" si="12"/>
        <v>0</v>
      </c>
      <c r="H121" s="29">
        <f t="shared" si="7"/>
        <v>0</v>
      </c>
      <c r="I121" s="29">
        <f t="shared" si="8"/>
        <v>0</v>
      </c>
      <c r="J121" s="29">
        <v>0</v>
      </c>
      <c r="K121" s="30">
        <f t="shared" si="9"/>
        <v>0</v>
      </c>
      <c r="L121" s="117">
        <v>0</v>
      </c>
      <c r="M121" s="28">
        <v>0</v>
      </c>
      <c r="N121" s="29">
        <f t="shared" si="10"/>
        <v>0</v>
      </c>
      <c r="O121" s="29">
        <v>0</v>
      </c>
      <c r="P121" s="30">
        <f t="shared" si="11"/>
        <v>0</v>
      </c>
    </row>
    <row r="122" spans="1:18" ht="30" x14ac:dyDescent="0.25">
      <c r="A122" s="129">
        <v>116</v>
      </c>
      <c r="B122" s="143" t="s">
        <v>241</v>
      </c>
      <c r="C122" s="139" t="s">
        <v>235</v>
      </c>
      <c r="D122" s="143" t="s">
        <v>73</v>
      </c>
      <c r="E122" s="130">
        <v>2</v>
      </c>
      <c r="F122" s="117">
        <v>0</v>
      </c>
      <c r="G122" s="28">
        <f t="shared" si="12"/>
        <v>0</v>
      </c>
      <c r="H122" s="29">
        <f t="shared" si="7"/>
        <v>0</v>
      </c>
      <c r="I122" s="29">
        <f t="shared" si="8"/>
        <v>0</v>
      </c>
      <c r="J122" s="29">
        <v>0</v>
      </c>
      <c r="K122" s="30">
        <f t="shared" si="9"/>
        <v>0</v>
      </c>
      <c r="L122" s="117">
        <v>0</v>
      </c>
      <c r="M122" s="28">
        <v>0</v>
      </c>
      <c r="N122" s="29">
        <f t="shared" si="10"/>
        <v>0</v>
      </c>
      <c r="O122" s="29">
        <v>0</v>
      </c>
      <c r="P122" s="30">
        <f t="shared" si="11"/>
        <v>0</v>
      </c>
    </row>
    <row r="123" spans="1:18" ht="15" x14ac:dyDescent="0.25">
      <c r="A123" s="129">
        <v>117</v>
      </c>
      <c r="B123" s="143">
        <v>222000025</v>
      </c>
      <c r="C123" s="139" t="s">
        <v>236</v>
      </c>
      <c r="D123" s="143" t="s">
        <v>73</v>
      </c>
      <c r="E123" s="130">
        <v>2</v>
      </c>
      <c r="F123" s="117">
        <v>0</v>
      </c>
      <c r="G123" s="28">
        <f t="shared" si="12"/>
        <v>0</v>
      </c>
      <c r="H123" s="29">
        <f t="shared" si="7"/>
        <v>0</v>
      </c>
      <c r="I123" s="29">
        <f t="shared" si="8"/>
        <v>0</v>
      </c>
      <c r="J123" s="29">
        <v>0</v>
      </c>
      <c r="K123" s="30">
        <f t="shared" si="9"/>
        <v>0</v>
      </c>
      <c r="L123" s="117">
        <v>0</v>
      </c>
      <c r="M123" s="28">
        <v>0</v>
      </c>
      <c r="N123" s="29">
        <f t="shared" si="10"/>
        <v>0</v>
      </c>
      <c r="O123" s="29">
        <v>0</v>
      </c>
      <c r="P123" s="30">
        <f t="shared" si="11"/>
        <v>0</v>
      </c>
    </row>
    <row r="124" spans="1:18" ht="15" x14ac:dyDescent="0.25">
      <c r="A124" s="129">
        <v>118</v>
      </c>
      <c r="B124" s="143" t="s">
        <v>242</v>
      </c>
      <c r="C124" s="139" t="s">
        <v>237</v>
      </c>
      <c r="D124" s="143" t="s">
        <v>73</v>
      </c>
      <c r="E124" s="130">
        <v>2</v>
      </c>
      <c r="F124" s="117">
        <v>0</v>
      </c>
      <c r="G124" s="28">
        <f t="shared" si="12"/>
        <v>0</v>
      </c>
      <c r="H124" s="29">
        <f t="shared" si="7"/>
        <v>0</v>
      </c>
      <c r="I124" s="29">
        <f t="shared" si="8"/>
        <v>0</v>
      </c>
      <c r="J124" s="29">
        <v>0</v>
      </c>
      <c r="K124" s="30">
        <f t="shared" si="9"/>
        <v>0</v>
      </c>
      <c r="L124" s="117">
        <v>0</v>
      </c>
      <c r="M124" s="28">
        <v>0</v>
      </c>
      <c r="N124" s="29">
        <f t="shared" si="10"/>
        <v>0</v>
      </c>
      <c r="O124" s="29">
        <v>0</v>
      </c>
      <c r="P124" s="30">
        <f t="shared" si="11"/>
        <v>0</v>
      </c>
    </row>
    <row r="125" spans="1:18" ht="15" x14ac:dyDescent="0.25">
      <c r="A125" s="129">
        <v>119</v>
      </c>
      <c r="B125" s="143">
        <v>579521174</v>
      </c>
      <c r="C125" s="139" t="s">
        <v>243</v>
      </c>
      <c r="D125" s="143" t="s">
        <v>73</v>
      </c>
      <c r="E125" s="135">
        <v>10</v>
      </c>
      <c r="F125" s="118">
        <v>0</v>
      </c>
      <c r="G125" s="32">
        <f t="shared" si="12"/>
        <v>0</v>
      </c>
      <c r="H125" s="31">
        <f t="shared" si="7"/>
        <v>0</v>
      </c>
      <c r="I125" s="29">
        <f t="shared" si="8"/>
        <v>0</v>
      </c>
      <c r="J125" s="29">
        <v>0</v>
      </c>
      <c r="K125" s="30">
        <f t="shared" si="9"/>
        <v>0</v>
      </c>
      <c r="L125" s="117">
        <v>0</v>
      </c>
      <c r="M125" s="28">
        <v>0</v>
      </c>
      <c r="N125" s="29">
        <f t="shared" si="10"/>
        <v>0</v>
      </c>
      <c r="O125" s="29">
        <v>0</v>
      </c>
      <c r="P125" s="30">
        <f t="shared" si="11"/>
        <v>0</v>
      </c>
    </row>
    <row r="126" spans="1:18" ht="15.75" thickBot="1" x14ac:dyDescent="0.3">
      <c r="A126" s="137">
        <v>120</v>
      </c>
      <c r="B126" s="141" t="s">
        <v>245</v>
      </c>
      <c r="C126" s="131" t="s">
        <v>244</v>
      </c>
      <c r="D126" s="141" t="s">
        <v>73</v>
      </c>
      <c r="E126" s="134">
        <v>1</v>
      </c>
      <c r="F126" s="118">
        <v>0</v>
      </c>
      <c r="G126" s="32">
        <f t="shared" ref="G126" si="13">F126*E126</f>
        <v>0</v>
      </c>
      <c r="H126" s="31">
        <f t="shared" ref="H126" si="14">F126*(1-G126)</f>
        <v>0</v>
      </c>
      <c r="I126" s="29">
        <f t="shared" si="8"/>
        <v>0</v>
      </c>
      <c r="J126" s="29">
        <v>0</v>
      </c>
      <c r="K126" s="30">
        <f t="shared" ref="K126" si="15">H126+J126</f>
        <v>0</v>
      </c>
      <c r="L126" s="117">
        <v>0</v>
      </c>
      <c r="M126" s="28">
        <v>0</v>
      </c>
      <c r="N126" s="29">
        <f t="shared" ref="N126" si="16">L126+(L126*M126)</f>
        <v>0</v>
      </c>
      <c r="O126" s="29">
        <v>0</v>
      </c>
      <c r="P126" s="30">
        <f t="shared" ref="P126" si="17">N126+O126</f>
        <v>0</v>
      </c>
    </row>
    <row r="127" spans="1:18" ht="15.75" thickBot="1" x14ac:dyDescent="0.3">
      <c r="A127" s="33"/>
      <c r="B127" s="34" t="s">
        <v>22</v>
      </c>
      <c r="C127" s="35"/>
      <c r="D127" s="35"/>
      <c r="E127" s="124">
        <f>SUM(E7:E112)</f>
        <v>977</v>
      </c>
      <c r="F127" s="126"/>
      <c r="G127" s="127" t="s">
        <v>29</v>
      </c>
      <c r="H127" s="128"/>
      <c r="I127" s="128"/>
      <c r="J127" s="122" t="s">
        <v>29</v>
      </c>
      <c r="K127" s="123">
        <f>SUM(K7:K125)</f>
        <v>0.5</v>
      </c>
      <c r="L127" s="119"/>
      <c r="M127" s="120"/>
      <c r="N127" s="121"/>
      <c r="O127" s="122" t="s">
        <v>29</v>
      </c>
      <c r="P127" s="123">
        <f>SUM(P7:P125)</f>
        <v>1.5</v>
      </c>
    </row>
    <row r="128" spans="1:18" x14ac:dyDescent="0.2">
      <c r="A128" s="11"/>
      <c r="B128" s="22"/>
      <c r="C128" s="25"/>
      <c r="D128" s="21"/>
      <c r="E128" s="21"/>
      <c r="F128" s="23"/>
      <c r="G128" s="23"/>
      <c r="H128" s="23"/>
      <c r="I128" s="23"/>
      <c r="J128" s="23"/>
      <c r="K128" s="23"/>
      <c r="L128" s="23"/>
      <c r="M128" s="17"/>
      <c r="N128" s="18"/>
      <c r="O128" s="23"/>
      <c r="P128" s="36"/>
      <c r="Q128" s="37"/>
      <c r="R128" s="38"/>
    </row>
    <row r="129" spans="1:18" x14ac:dyDescent="0.2">
      <c r="A129" s="11"/>
      <c r="B129" s="22"/>
      <c r="C129" s="25"/>
      <c r="D129" s="21"/>
      <c r="E129" s="21"/>
      <c r="F129" s="23"/>
      <c r="G129" s="23"/>
      <c r="H129" s="23"/>
      <c r="I129" s="23"/>
      <c r="J129" s="23"/>
      <c r="K129" s="23"/>
      <c r="L129" s="23"/>
      <c r="M129" s="17"/>
      <c r="N129" s="18"/>
      <c r="O129" s="23"/>
      <c r="P129" s="36"/>
      <c r="Q129" s="37"/>
      <c r="R129" s="38"/>
    </row>
    <row r="130" spans="1:18" x14ac:dyDescent="0.2">
      <c r="A130" s="11"/>
      <c r="B130" s="22"/>
      <c r="C130" s="25" t="s">
        <v>30</v>
      </c>
      <c r="D130" s="39"/>
      <c r="E130" s="39"/>
      <c r="F130" s="40"/>
      <c r="G130" s="23"/>
      <c r="H130" s="23" t="s">
        <v>31</v>
      </c>
      <c r="I130" s="23"/>
      <c r="J130" s="40"/>
      <c r="K130" s="23"/>
      <c r="L130" s="23"/>
      <c r="M130" s="17"/>
      <c r="N130" s="18"/>
      <c r="O130" s="23"/>
      <c r="P130" s="36"/>
      <c r="Q130" s="37"/>
      <c r="R130" s="38"/>
    </row>
    <row r="131" spans="1:18" x14ac:dyDescent="0.2">
      <c r="A131" s="11"/>
      <c r="B131" s="22"/>
      <c r="C131" s="25"/>
      <c r="D131" s="21"/>
      <c r="E131" s="21"/>
      <c r="F131" s="23"/>
      <c r="G131" s="23"/>
      <c r="H131" s="23"/>
      <c r="I131" s="23"/>
      <c r="J131" s="23"/>
      <c r="K131" s="23"/>
      <c r="L131" s="23"/>
      <c r="M131" s="17"/>
      <c r="N131" s="18"/>
      <c r="O131" s="23"/>
      <c r="P131" s="36"/>
      <c r="Q131" s="37"/>
      <c r="R131" s="38"/>
    </row>
    <row r="132" spans="1:18" x14ac:dyDescent="0.2">
      <c r="A132" s="11"/>
      <c r="B132" s="22"/>
      <c r="C132" s="25" t="s">
        <v>32</v>
      </c>
      <c r="D132" s="39"/>
      <c r="E132" s="39"/>
      <c r="F132" s="40"/>
      <c r="G132" s="23"/>
      <c r="H132" s="23" t="s">
        <v>33</v>
      </c>
      <c r="I132" s="23"/>
      <c r="J132" s="40"/>
      <c r="K132" s="40"/>
      <c r="L132" s="23"/>
      <c r="M132" s="17"/>
      <c r="N132" s="18"/>
      <c r="O132" s="23"/>
      <c r="P132" s="36"/>
      <c r="Q132" s="37"/>
      <c r="R132" s="38"/>
    </row>
    <row r="133" spans="1:18" x14ac:dyDescent="0.2">
      <c r="A133" s="11"/>
      <c r="B133" s="22"/>
      <c r="C133" s="25"/>
      <c r="D133" s="21"/>
      <c r="E133" s="21"/>
      <c r="F133" s="23"/>
      <c r="G133" s="23"/>
      <c r="H133" s="23"/>
      <c r="I133" s="23"/>
      <c r="J133" s="23"/>
      <c r="K133" s="23"/>
      <c r="L133" s="23"/>
      <c r="M133" s="17"/>
      <c r="N133" s="18"/>
      <c r="O133" s="23"/>
      <c r="P133" s="36"/>
      <c r="Q133" s="37"/>
      <c r="R133" s="38"/>
    </row>
    <row r="134" spans="1:18" x14ac:dyDescent="0.2">
      <c r="A134" s="11"/>
      <c r="B134" s="22"/>
      <c r="C134" s="25" t="s">
        <v>34</v>
      </c>
      <c r="D134" s="39"/>
      <c r="E134" s="39"/>
      <c r="F134" s="40"/>
      <c r="G134" s="23"/>
      <c r="H134" s="23" t="s">
        <v>35</v>
      </c>
      <c r="I134" s="23"/>
      <c r="J134" s="40"/>
      <c r="K134" s="40"/>
      <c r="L134" s="23"/>
      <c r="M134" s="17"/>
      <c r="N134" s="18"/>
      <c r="O134" s="23"/>
      <c r="P134" s="36"/>
      <c r="Q134" s="37"/>
      <c r="R134" s="38"/>
    </row>
    <row r="135" spans="1:18" x14ac:dyDescent="0.2">
      <c r="A135" s="11"/>
      <c r="B135" s="22"/>
      <c r="C135" s="25"/>
      <c r="D135" s="21"/>
      <c r="E135" s="21"/>
      <c r="F135" s="23"/>
      <c r="G135" s="23"/>
      <c r="H135" s="23"/>
      <c r="I135" s="23"/>
      <c r="J135" s="23"/>
      <c r="K135" s="23"/>
      <c r="L135" s="23"/>
      <c r="M135" s="17"/>
      <c r="N135" s="18"/>
      <c r="O135" s="23"/>
      <c r="P135" s="36"/>
      <c r="Q135" s="37"/>
      <c r="R135" s="38"/>
    </row>
    <row r="136" spans="1:18" x14ac:dyDescent="0.2">
      <c r="A136" s="11"/>
      <c r="B136" s="22"/>
      <c r="C136" s="25" t="s">
        <v>36</v>
      </c>
      <c r="D136" s="39"/>
      <c r="E136" s="39"/>
      <c r="F136" s="40"/>
      <c r="G136" s="23"/>
      <c r="H136" s="23"/>
      <c r="I136" s="23"/>
      <c r="J136" s="23"/>
      <c r="K136" s="23"/>
      <c r="L136" s="23"/>
      <c r="M136" s="17"/>
      <c r="N136" s="18"/>
      <c r="O136" s="23"/>
      <c r="P136" s="36"/>
      <c r="Q136" s="37"/>
      <c r="R136" s="38"/>
    </row>
    <row r="137" spans="1:18" x14ac:dyDescent="0.2">
      <c r="A137" s="11"/>
      <c r="B137" s="22"/>
      <c r="C137" s="25"/>
      <c r="D137" s="21"/>
      <c r="E137" s="21"/>
      <c r="F137" s="23"/>
      <c r="G137" s="23"/>
      <c r="H137" s="23"/>
      <c r="I137" s="23"/>
      <c r="J137" s="23"/>
      <c r="K137" s="23"/>
      <c r="L137" s="23"/>
      <c r="M137" s="17"/>
      <c r="N137" s="18"/>
      <c r="O137" s="23"/>
      <c r="P137" s="36"/>
      <c r="Q137" s="37"/>
      <c r="R137" s="38"/>
    </row>
    <row r="138" spans="1:18" x14ac:dyDescent="0.2">
      <c r="A138" s="11"/>
      <c r="B138" s="22"/>
      <c r="C138" s="25" t="s">
        <v>37</v>
      </c>
      <c r="D138" s="39"/>
      <c r="E138" s="39"/>
      <c r="F138" s="40"/>
      <c r="G138" s="23"/>
      <c r="H138" s="23"/>
      <c r="I138" s="23"/>
      <c r="J138" s="23"/>
      <c r="K138" s="23"/>
      <c r="L138" s="23"/>
      <c r="M138" s="17"/>
      <c r="N138" s="18"/>
      <c r="O138" s="23"/>
      <c r="P138" s="36"/>
      <c r="Q138" s="37"/>
      <c r="R138" s="38"/>
    </row>
    <row r="139" spans="1:18" ht="15" thickBot="1" x14ac:dyDescent="0.25">
      <c r="A139" s="41"/>
      <c r="B139" s="42"/>
      <c r="C139" s="43"/>
      <c r="D139" s="44"/>
      <c r="E139" s="44"/>
      <c r="F139" s="45"/>
      <c r="G139" s="45"/>
      <c r="H139" s="45"/>
      <c r="I139" s="45"/>
      <c r="J139" s="45"/>
      <c r="K139" s="45"/>
      <c r="L139" s="45"/>
      <c r="M139" s="46"/>
      <c r="N139" s="47"/>
      <c r="O139" s="45"/>
      <c r="P139" s="48"/>
      <c r="Q139" s="37"/>
      <c r="R139" s="38"/>
    </row>
    <row r="236" spans="1:16" s="56" customFormat="1" x14ac:dyDescent="0.2">
      <c r="A236" s="49"/>
      <c r="B236" s="50"/>
      <c r="C236" s="51"/>
      <c r="D236" s="51"/>
      <c r="E236" s="52"/>
      <c r="F236" s="53"/>
      <c r="G236" s="54"/>
      <c r="H236" s="10"/>
      <c r="I236" s="10"/>
      <c r="J236" s="10"/>
      <c r="K236" s="55"/>
      <c r="L236" s="55"/>
      <c r="M236" s="57"/>
      <c r="N236" s="55"/>
      <c r="O236" s="10"/>
      <c r="P236" s="55"/>
    </row>
    <row r="237" spans="1:16" s="56" customFormat="1" x14ac:dyDescent="0.2">
      <c r="A237" s="49"/>
      <c r="B237" s="50"/>
      <c r="C237" s="51"/>
      <c r="D237" s="51"/>
      <c r="E237" s="52"/>
      <c r="F237" s="53"/>
      <c r="G237" s="54"/>
      <c r="H237" s="10"/>
      <c r="I237" s="10"/>
      <c r="J237" s="10"/>
      <c r="K237" s="55"/>
      <c r="L237" s="55"/>
      <c r="M237" s="57"/>
      <c r="N237" s="55"/>
      <c r="O237" s="10"/>
      <c r="P237" s="55"/>
    </row>
  </sheetData>
  <sortState ref="B7:I300">
    <sortCondition ref="D7:D300"/>
  </sortState>
  <customSheetViews>
    <customSheetView guid="{93CCFD43-4170-43AC-96A5-164F08BEAF2A}" topLeftCell="A6">
      <selection activeCell="C23" sqref="C23"/>
      <pageMargins left="0" right="0" top="0.25" bottom="0.25" header="0.05" footer="0.05"/>
      <pageSetup scale="75" orientation="portrait" r:id="rId1"/>
    </customSheetView>
    <customSheetView guid="{2F0C801B-7EA3-499E-8B99-E80E86F3D7E2}" topLeftCell="A6">
      <selection activeCell="B751" sqref="B7:B751"/>
      <pageMargins left="0" right="0" top="0.25" bottom="0.25" header="0.05" footer="0.05"/>
      <pageSetup scale="75" orientation="portrait" r:id="rId2"/>
    </customSheetView>
  </customSheetViews>
  <mergeCells count="2">
    <mergeCell ref="F5:K5"/>
    <mergeCell ref="L5:P5"/>
  </mergeCells>
  <pageMargins left="0" right="0" top="0.25" bottom="0.25" header="0.05" footer="0.05"/>
  <pageSetup scale="79" fitToHeight="0" orientation="landscape" r:id="rId3"/>
  <headerFooter>
    <oddFooter>&amp;L&amp;"Calibri,Bold"&amp;8&amp;Z&amp;F&amp;R&amp;"Calibri,Bold"&amp;8Page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tabSelected="1" workbookViewId="0">
      <selection activeCell="A2" sqref="A2"/>
    </sheetView>
  </sheetViews>
  <sheetFormatPr defaultRowHeight="15" x14ac:dyDescent="0.25"/>
  <cols>
    <col min="2" max="2" width="39.7109375" customWidth="1"/>
    <col min="3" max="3" width="30" customWidth="1"/>
    <col min="4" max="4" width="34" customWidth="1"/>
  </cols>
  <sheetData>
    <row r="1" spans="1:5" ht="18.75" x14ac:dyDescent="0.3">
      <c r="A1" s="101" t="s">
        <v>66</v>
      </c>
      <c r="B1" s="102"/>
      <c r="C1" s="89"/>
      <c r="D1" s="89"/>
      <c r="E1" s="90"/>
    </row>
    <row r="2" spans="1:5" ht="18.75" x14ac:dyDescent="0.3">
      <c r="A2" s="103" t="s">
        <v>248</v>
      </c>
      <c r="B2" s="104"/>
      <c r="C2" s="92"/>
      <c r="D2" s="92"/>
      <c r="E2" s="93"/>
    </row>
    <row r="3" spans="1:5" x14ac:dyDescent="0.25">
      <c r="A3" s="105"/>
      <c r="B3" s="92"/>
      <c r="C3" s="92"/>
      <c r="D3" s="92"/>
      <c r="E3" s="93"/>
    </row>
    <row r="4" spans="1:5" x14ac:dyDescent="0.25">
      <c r="A4" s="105"/>
      <c r="B4" s="92"/>
      <c r="C4" s="92"/>
      <c r="D4" s="92"/>
      <c r="E4" s="93"/>
    </row>
    <row r="5" spans="1:5" x14ac:dyDescent="0.25">
      <c r="A5" s="91" t="s">
        <v>52</v>
      </c>
      <c r="B5" s="104"/>
      <c r="C5" s="92"/>
      <c r="D5" s="92"/>
      <c r="E5" s="93"/>
    </row>
    <row r="6" spans="1:5" x14ac:dyDescent="0.25">
      <c r="A6" s="91"/>
      <c r="B6" s="104"/>
      <c r="C6" s="92"/>
      <c r="D6" s="106" t="s">
        <v>53</v>
      </c>
      <c r="E6" s="93"/>
    </row>
    <row r="7" spans="1:5" x14ac:dyDescent="0.25">
      <c r="A7" s="91"/>
      <c r="B7" s="104"/>
      <c r="C7" s="92"/>
      <c r="D7" s="92"/>
      <c r="E7" s="93"/>
    </row>
    <row r="8" spans="1:5" ht="15.75" thickBot="1" x14ac:dyDescent="0.3">
      <c r="A8" s="107"/>
      <c r="B8" s="104"/>
      <c r="C8" s="92"/>
      <c r="D8" s="92"/>
      <c r="E8" s="93"/>
    </row>
    <row r="9" spans="1:5" x14ac:dyDescent="0.25">
      <c r="A9" s="105"/>
      <c r="B9" s="84" t="s">
        <v>54</v>
      </c>
      <c r="C9" s="147" t="s">
        <v>246</v>
      </c>
      <c r="D9" s="86"/>
      <c r="E9" s="93"/>
    </row>
    <row r="10" spans="1:5" ht="15.75" thickBot="1" x14ac:dyDescent="0.3">
      <c r="A10" s="105"/>
      <c r="B10" s="85" t="s">
        <v>55</v>
      </c>
      <c r="C10" s="148" t="s">
        <v>247</v>
      </c>
      <c r="D10" s="87"/>
      <c r="E10" s="93"/>
    </row>
    <row r="11" spans="1:5" ht="15.75" thickBot="1" x14ac:dyDescent="0.3">
      <c r="A11" s="107"/>
      <c r="B11" s="104"/>
      <c r="C11" s="92"/>
      <c r="D11" s="92"/>
      <c r="E11" s="93"/>
    </row>
    <row r="12" spans="1:5" ht="15.75" thickBot="1" x14ac:dyDescent="0.3">
      <c r="A12" s="108" t="s">
        <v>56</v>
      </c>
      <c r="B12" s="109"/>
      <c r="C12" s="154"/>
      <c r="D12" s="155"/>
      <c r="E12" s="93"/>
    </row>
    <row r="13" spans="1:5" x14ac:dyDescent="0.25">
      <c r="A13" s="105"/>
      <c r="B13" s="92"/>
      <c r="C13" s="92"/>
      <c r="D13" s="92"/>
      <c r="E13" s="93"/>
    </row>
    <row r="14" spans="1:5" ht="15.75" thickBot="1" x14ac:dyDescent="0.3">
      <c r="A14" s="105"/>
      <c r="B14" s="92"/>
      <c r="C14" s="92"/>
      <c r="D14" s="92"/>
      <c r="E14" s="93"/>
    </row>
    <row r="15" spans="1:5" x14ac:dyDescent="0.25">
      <c r="A15" s="105"/>
      <c r="B15" s="88" t="s">
        <v>57</v>
      </c>
      <c r="C15" s="97"/>
      <c r="D15" s="98"/>
      <c r="E15" s="93"/>
    </row>
    <row r="16" spans="1:5" x14ac:dyDescent="0.25">
      <c r="A16" s="105"/>
      <c r="B16" s="91"/>
      <c r="C16" s="92"/>
      <c r="D16" s="93"/>
      <c r="E16" s="93"/>
    </row>
    <row r="17" spans="1:5" x14ac:dyDescent="0.25">
      <c r="A17" s="105"/>
      <c r="B17" s="91" t="s">
        <v>37</v>
      </c>
      <c r="C17" s="99"/>
      <c r="D17" s="100"/>
      <c r="E17" s="93"/>
    </row>
    <row r="18" spans="1:5" x14ac:dyDescent="0.25">
      <c r="A18" s="105"/>
      <c r="B18" s="91"/>
      <c r="C18" s="92"/>
      <c r="D18" s="93"/>
      <c r="E18" s="93"/>
    </row>
    <row r="19" spans="1:5" x14ac:dyDescent="0.25">
      <c r="A19" s="105"/>
      <c r="B19" s="91" t="s">
        <v>58</v>
      </c>
      <c r="C19" s="99"/>
      <c r="D19" s="100"/>
      <c r="E19" s="93"/>
    </row>
    <row r="20" spans="1:5" x14ac:dyDescent="0.25">
      <c r="A20" s="105"/>
      <c r="B20" s="91"/>
      <c r="C20" s="92"/>
      <c r="D20" s="93"/>
      <c r="E20" s="93"/>
    </row>
    <row r="21" spans="1:5" ht="15.75" thickBot="1" x14ac:dyDescent="0.3">
      <c r="A21" s="105"/>
      <c r="B21" s="94" t="s">
        <v>31</v>
      </c>
      <c r="C21" s="95"/>
      <c r="D21" s="96"/>
      <c r="E21" s="93"/>
    </row>
    <row r="22" spans="1:5" x14ac:dyDescent="0.25">
      <c r="A22" s="105"/>
      <c r="B22" s="92"/>
      <c r="C22" s="92"/>
      <c r="D22" s="92"/>
      <c r="E22" s="93"/>
    </row>
    <row r="23" spans="1:5" ht="15.75" thickBot="1" x14ac:dyDescent="0.3">
      <c r="A23" s="110"/>
      <c r="B23" s="95"/>
      <c r="C23" s="95"/>
      <c r="D23" s="95"/>
      <c r="E23" s="96"/>
    </row>
  </sheetData>
  <mergeCells count="1"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C.1</vt:lpstr>
      <vt:lpstr>C.2</vt:lpstr>
      <vt:lpstr>C.3</vt:lpstr>
      <vt:lpstr>C.2!Print_Titles</vt:lpstr>
    </vt:vector>
  </TitlesOfParts>
  <Company>Wayne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S. Reyes</dc:creator>
  <cp:lastModifiedBy>Patricia Milewski</cp:lastModifiedBy>
  <cp:lastPrinted>2013-03-22T12:23:07Z</cp:lastPrinted>
  <dcterms:created xsi:type="dcterms:W3CDTF">2013-03-18T20:36:00Z</dcterms:created>
  <dcterms:modified xsi:type="dcterms:W3CDTF">2014-04-29T13:20:08Z</dcterms:modified>
</cp:coreProperties>
</file>