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1760"/>
  </bookViews>
  <sheets>
    <sheet name="Hot List C.1" sheetId="5" r:id="rId1"/>
    <sheet name="Electric Inventory C.2" sheetId="1" r:id="rId2"/>
    <sheet name="Non Stock Inventory C.3" sheetId="2" r:id="rId3"/>
    <sheet name="Rev Sharing C.4" sheetId="3" r:id="rId4"/>
  </sheets>
  <definedNames>
    <definedName name="_xlnm.Print_Titles" localSheetId="0">'Hot List C.1'!$7:$7</definedName>
    <definedName name="Z_2F0C801B_7EA3_499E_8B99_E80E86F3D7E2_.wvu.PrintTitles" localSheetId="0" hidden="1">'Hot List C.1'!$7:$7</definedName>
    <definedName name="Z_93CCFD43_4170_43AC_96A5_164F08BEAF2A_.wvu.PrintTitles" localSheetId="0" hidden="1">'Hot List C.1'!$7:$7</definedName>
  </definedNames>
  <calcPr calcId="145621"/>
</workbook>
</file>

<file path=xl/calcChain.xml><?xml version="1.0" encoding="utf-8"?>
<calcChain xmlns="http://schemas.openxmlformats.org/spreadsheetml/2006/main">
  <c r="N61" i="5" l="1"/>
  <c r="M61" i="5"/>
  <c r="G61" i="5"/>
  <c r="E61" i="5"/>
  <c r="Q57" i="5"/>
  <c r="O57" i="5"/>
  <c r="N57" i="5"/>
  <c r="I57" i="5"/>
  <c r="K57" i="5" s="1"/>
  <c r="H57" i="5"/>
  <c r="N56" i="5"/>
  <c r="O56" i="5" s="1"/>
  <c r="Q56" i="5" s="1"/>
  <c r="K56" i="5"/>
  <c r="I56" i="5"/>
  <c r="H56" i="5"/>
  <c r="N55" i="5"/>
  <c r="O55" i="5" s="1"/>
  <c r="Q55" i="5" s="1"/>
  <c r="I55" i="5"/>
  <c r="K55" i="5" s="1"/>
  <c r="H55" i="5"/>
  <c r="N54" i="5"/>
  <c r="O54" i="5" s="1"/>
  <c r="Q54" i="5" s="1"/>
  <c r="I54" i="5"/>
  <c r="K54" i="5" s="1"/>
  <c r="H54" i="5"/>
  <c r="Q53" i="5"/>
  <c r="O53" i="5"/>
  <c r="N53" i="5"/>
  <c r="I53" i="5"/>
  <c r="K53" i="5" s="1"/>
  <c r="H53" i="5"/>
  <c r="N52" i="5"/>
  <c r="O52" i="5" s="1"/>
  <c r="Q52" i="5" s="1"/>
  <c r="K52" i="5"/>
  <c r="I52" i="5"/>
  <c r="H52" i="5"/>
  <c r="N51" i="5"/>
  <c r="O51" i="5" s="1"/>
  <c r="Q51" i="5" s="1"/>
  <c r="I51" i="5"/>
  <c r="K51" i="5" s="1"/>
  <c r="H51" i="5"/>
  <c r="N50" i="5"/>
  <c r="O50" i="5" s="1"/>
  <c r="Q50" i="5" s="1"/>
  <c r="I50" i="5"/>
  <c r="K50" i="5" s="1"/>
  <c r="H50" i="5"/>
  <c r="Q49" i="5"/>
  <c r="O49" i="5"/>
  <c r="N49" i="5"/>
  <c r="I49" i="5"/>
  <c r="K49" i="5" s="1"/>
  <c r="H49" i="5"/>
  <c r="N48" i="5"/>
  <c r="O48" i="5" s="1"/>
  <c r="Q48" i="5" s="1"/>
  <c r="K48" i="5"/>
  <c r="I48" i="5"/>
  <c r="H48" i="5"/>
  <c r="N47" i="5"/>
  <c r="O47" i="5" s="1"/>
  <c r="Q47" i="5" s="1"/>
  <c r="I47" i="5"/>
  <c r="K47" i="5" s="1"/>
  <c r="H47" i="5"/>
  <c r="N46" i="5"/>
  <c r="O46" i="5" s="1"/>
  <c r="Q46" i="5" s="1"/>
  <c r="I46" i="5"/>
  <c r="K46" i="5" s="1"/>
  <c r="H46" i="5"/>
  <c r="Q45" i="5"/>
  <c r="O45" i="5"/>
  <c r="N45" i="5"/>
  <c r="I45" i="5"/>
  <c r="K45" i="5" s="1"/>
  <c r="H45" i="5"/>
  <c r="N44" i="5"/>
  <c r="O44" i="5" s="1"/>
  <c r="Q44" i="5" s="1"/>
  <c r="K44" i="5"/>
  <c r="I44" i="5"/>
  <c r="H44" i="5"/>
  <c r="N43" i="5"/>
  <c r="O43" i="5" s="1"/>
  <c r="Q43" i="5" s="1"/>
  <c r="I43" i="5"/>
  <c r="K43" i="5" s="1"/>
  <c r="H43" i="5"/>
  <c r="N42" i="5"/>
  <c r="O42" i="5" s="1"/>
  <c r="Q42" i="5" s="1"/>
  <c r="I42" i="5"/>
  <c r="K42" i="5" s="1"/>
  <c r="H42" i="5"/>
  <c r="Q41" i="5"/>
  <c r="O41" i="5"/>
  <c r="N41" i="5"/>
  <c r="I41" i="5"/>
  <c r="K41" i="5" s="1"/>
  <c r="H41" i="5"/>
  <c r="N40" i="5"/>
  <c r="O40" i="5" s="1"/>
  <c r="Q40" i="5" s="1"/>
  <c r="K40" i="5"/>
  <c r="I40" i="5"/>
  <c r="H40" i="5"/>
  <c r="N39" i="5"/>
  <c r="O39" i="5" s="1"/>
  <c r="Q39" i="5" s="1"/>
  <c r="I39" i="5"/>
  <c r="K39" i="5" s="1"/>
  <c r="H39" i="5"/>
  <c r="N38" i="5"/>
  <c r="O38" i="5" s="1"/>
  <c r="Q38" i="5" s="1"/>
  <c r="I38" i="5"/>
  <c r="K38" i="5" s="1"/>
  <c r="H38" i="5"/>
  <c r="Q37" i="5"/>
  <c r="O37" i="5"/>
  <c r="N37" i="5"/>
  <c r="I37" i="5"/>
  <c r="K37" i="5" s="1"/>
  <c r="H37" i="5"/>
  <c r="N36" i="5"/>
  <c r="O36" i="5" s="1"/>
  <c r="Q36" i="5" s="1"/>
  <c r="K36" i="5"/>
  <c r="I36" i="5"/>
  <c r="H36" i="5"/>
  <c r="N35" i="5"/>
  <c r="O35" i="5" s="1"/>
  <c r="Q35" i="5" s="1"/>
  <c r="I35" i="5"/>
  <c r="K35" i="5" s="1"/>
  <c r="H35" i="5"/>
  <c r="N34" i="5"/>
  <c r="O34" i="5" s="1"/>
  <c r="Q34" i="5" s="1"/>
  <c r="I34" i="5"/>
  <c r="K34" i="5" s="1"/>
  <c r="H34" i="5"/>
  <c r="Q33" i="5"/>
  <c r="O33" i="5"/>
  <c r="N33" i="5"/>
  <c r="I33" i="5"/>
  <c r="K33" i="5" s="1"/>
  <c r="H33" i="5"/>
  <c r="N32" i="5"/>
  <c r="O32" i="5" s="1"/>
  <c r="Q32" i="5" s="1"/>
  <c r="K32" i="5"/>
  <c r="I32" i="5"/>
  <c r="H32" i="5"/>
  <c r="N31" i="5"/>
  <c r="O31" i="5" s="1"/>
  <c r="Q31" i="5" s="1"/>
  <c r="I31" i="5"/>
  <c r="K31" i="5" s="1"/>
  <c r="H31" i="5"/>
  <c r="N30" i="5"/>
  <c r="O30" i="5" s="1"/>
  <c r="Q30" i="5" s="1"/>
  <c r="I30" i="5"/>
  <c r="K30" i="5" s="1"/>
  <c r="H30" i="5"/>
  <c r="Q29" i="5"/>
  <c r="O29" i="5"/>
  <c r="N29" i="5"/>
  <c r="I29" i="5"/>
  <c r="K29" i="5" s="1"/>
  <c r="H29" i="5"/>
  <c r="N28" i="5"/>
  <c r="O28" i="5" s="1"/>
  <c r="Q28" i="5" s="1"/>
  <c r="K28" i="5"/>
  <c r="I28" i="5"/>
  <c r="H28" i="5"/>
  <c r="N27" i="5"/>
  <c r="O27" i="5" s="1"/>
  <c r="Q27" i="5" s="1"/>
  <c r="I27" i="5"/>
  <c r="K27" i="5" s="1"/>
  <c r="H27" i="5"/>
  <c r="N26" i="5"/>
  <c r="O26" i="5" s="1"/>
  <c r="Q26" i="5" s="1"/>
  <c r="I26" i="5"/>
  <c r="K26" i="5" s="1"/>
  <c r="H26" i="5"/>
  <c r="Q25" i="5"/>
  <c r="O25" i="5"/>
  <c r="N25" i="5"/>
  <c r="I25" i="5"/>
  <c r="K25" i="5" s="1"/>
  <c r="H25" i="5"/>
  <c r="N24" i="5"/>
  <c r="O24" i="5" s="1"/>
  <c r="Q24" i="5" s="1"/>
  <c r="K24" i="5"/>
  <c r="I24" i="5"/>
  <c r="H24" i="5"/>
  <c r="N23" i="5"/>
  <c r="O23" i="5" s="1"/>
  <c r="Q23" i="5" s="1"/>
  <c r="I23" i="5"/>
  <c r="K23" i="5" s="1"/>
  <c r="H23" i="5"/>
  <c r="N22" i="5"/>
  <c r="O22" i="5" s="1"/>
  <c r="Q22" i="5" s="1"/>
  <c r="I22" i="5"/>
  <c r="K22" i="5" s="1"/>
  <c r="H22" i="5"/>
  <c r="Q21" i="5"/>
  <c r="O21" i="5"/>
  <c r="N21" i="5"/>
  <c r="I21" i="5"/>
  <c r="K21" i="5" s="1"/>
  <c r="H21" i="5"/>
  <c r="N20" i="5"/>
  <c r="O20" i="5" s="1"/>
  <c r="Q20" i="5" s="1"/>
  <c r="K20" i="5"/>
  <c r="I20" i="5"/>
  <c r="H20" i="5"/>
  <c r="N19" i="5"/>
  <c r="O19" i="5" s="1"/>
  <c r="Q19" i="5" s="1"/>
  <c r="I19" i="5"/>
  <c r="K19" i="5" s="1"/>
  <c r="H19" i="5"/>
  <c r="N18" i="5"/>
  <c r="O18" i="5" s="1"/>
  <c r="Q18" i="5" s="1"/>
  <c r="I18" i="5"/>
  <c r="K18" i="5" s="1"/>
  <c r="H18" i="5"/>
  <c r="Q17" i="5"/>
  <c r="O17" i="5"/>
  <c r="N17" i="5"/>
  <c r="I17" i="5"/>
  <c r="K17" i="5" s="1"/>
  <c r="H17" i="5"/>
  <c r="N16" i="5"/>
  <c r="O16" i="5" s="1"/>
  <c r="Q16" i="5" s="1"/>
  <c r="K16" i="5"/>
  <c r="I16" i="5"/>
  <c r="H16" i="5"/>
  <c r="N15" i="5"/>
  <c r="O15" i="5" s="1"/>
  <c r="Q15" i="5" s="1"/>
  <c r="I15" i="5"/>
  <c r="K15" i="5" s="1"/>
  <c r="H15" i="5"/>
  <c r="N14" i="5"/>
  <c r="O14" i="5" s="1"/>
  <c r="Q14" i="5" s="1"/>
  <c r="I14" i="5"/>
  <c r="K14" i="5" s="1"/>
  <c r="H14" i="5"/>
  <c r="Q13" i="5"/>
  <c r="O13" i="5"/>
  <c r="N13" i="5"/>
  <c r="I13" i="5"/>
  <c r="K13" i="5" s="1"/>
  <c r="H13" i="5"/>
  <c r="N12" i="5"/>
  <c r="O12" i="5" s="1"/>
  <c r="Q12" i="5" s="1"/>
  <c r="K12" i="5"/>
  <c r="I12" i="5"/>
  <c r="H12" i="5"/>
  <c r="N11" i="5"/>
  <c r="O11" i="5" s="1"/>
  <c r="Q11" i="5" s="1"/>
  <c r="I11" i="5"/>
  <c r="K11" i="5" s="1"/>
  <c r="H11" i="5"/>
  <c r="N10" i="5"/>
  <c r="O10" i="5" s="1"/>
  <c r="Q10" i="5" s="1"/>
  <c r="I10" i="5"/>
  <c r="K10" i="5" s="1"/>
  <c r="H10" i="5"/>
  <c r="Q9" i="5"/>
  <c r="O9" i="5"/>
  <c r="N9" i="5"/>
  <c r="I9" i="5"/>
  <c r="K9" i="5" s="1"/>
  <c r="H9" i="5"/>
  <c r="H61" i="5" s="1"/>
  <c r="N8" i="5"/>
  <c r="O8" i="5" s="1"/>
  <c r="Q8" i="5" s="1"/>
  <c r="H8" i="5"/>
  <c r="K61" i="5" l="1"/>
  <c r="Q61" i="5"/>
</calcChain>
</file>

<file path=xl/sharedStrings.xml><?xml version="1.0" encoding="utf-8"?>
<sst xmlns="http://schemas.openxmlformats.org/spreadsheetml/2006/main" count="660" uniqueCount="348">
  <si>
    <t>SKU/Catalog #</t>
  </si>
  <si>
    <t>Product Description</t>
  </si>
  <si>
    <t>Quantity</t>
  </si>
  <si>
    <t>Unit Price</t>
  </si>
  <si>
    <t>Extended Price</t>
  </si>
  <si>
    <t>LBDTL5C22W8301CT10</t>
  </si>
  <si>
    <t>7100057 LBD TL5C-22W830-1CT/10 FLR LA</t>
  </si>
  <si>
    <t>EA</t>
  </si>
  <si>
    <t>SYLQHE2X32T8UNVICB</t>
  </si>
  <si>
    <t>7100242 SYL* QHE2X32T8/UNV-ISN-SC-B FL</t>
  </si>
  <si>
    <t>PHL20PAR20EFL25120</t>
  </si>
  <si>
    <t>7100107 PHIL 20PAR20E/FL25-120V-12/1 L</t>
  </si>
  <si>
    <t>SYLF34CWXSS</t>
  </si>
  <si>
    <t>7100027 SYL*F34CWX/SS-(F40CWX/SS) LAMP *PROD. CODE# 24588</t>
  </si>
  <si>
    <t>SYLCF13DS841ECO</t>
  </si>
  <si>
    <t>SYLFO25841XPECO</t>
  </si>
  <si>
    <t>7100036 SYL FO25/841/XP/ECO OCT FLUOR</t>
  </si>
  <si>
    <t>SYLCF32DTEIN841</t>
  </si>
  <si>
    <t>THHN12ORN</t>
  </si>
  <si>
    <t>7020043 WIRE THHN-12-ORN-19STR-CU-500S</t>
  </si>
  <si>
    <t>TH</t>
  </si>
  <si>
    <t>BUSFRNR20</t>
  </si>
  <si>
    <t>7060003 BUSS FRN-R20 250V RK5 TD FUSE</t>
  </si>
  <si>
    <t>PASPS5266X</t>
  </si>
  <si>
    <t>7080008 P&amp;S PS5266-X 15A 125V STR PLUG</t>
  </si>
  <si>
    <t>SYLF96T12941HOSSEC</t>
  </si>
  <si>
    <t>7100052 SYL*F96T12/941/HO/SS/ECO EPROD.CODE# 25037</t>
  </si>
  <si>
    <t>TCP48923</t>
  </si>
  <si>
    <t>7100141 TCP 4892323 WATT FULL SPRINGLA</t>
  </si>
  <si>
    <t>TCP804023</t>
  </si>
  <si>
    <t>7100152/C TCP*804023 23W R40 FLOOD SPRIN</t>
  </si>
  <si>
    <t>MCPHILBEN CTX6L18WCSWC</t>
  </si>
  <si>
    <t>7100010 MCPHILBEN CTX6L18WCSWC</t>
  </si>
  <si>
    <t>EMCU485L</t>
  </si>
  <si>
    <t>3990002L EMC U485L UNLINED LEATHER GLOVE</t>
  </si>
  <si>
    <t>EMCU485XL</t>
  </si>
  <si>
    <t>EMCE208A</t>
  </si>
  <si>
    <t>7010109 EMC E20-8A 1/4X1-1/4 FENDER WASHER</t>
  </si>
  <si>
    <t>HU</t>
  </si>
  <si>
    <t>BUSFRSR40</t>
  </si>
  <si>
    <t>7060022 BUSS FRS-R40 600V RK TD FUSE</t>
  </si>
  <si>
    <t>TCP2G2514</t>
  </si>
  <si>
    <t>7100145 TCP 2G2514 14W G25 GLOBE</t>
  </si>
  <si>
    <t>SYLFO32735ECO</t>
  </si>
  <si>
    <t>7100039 SYL* FO32/735/ECO RS OCTRON FL *PROD. CODE# 21998</t>
  </si>
  <si>
    <t>CPLQDCAST1A</t>
  </si>
  <si>
    <t>7110010 COOPER QDCAST1A ELED PARKING GARAGE FIXTURE</t>
  </si>
  <si>
    <t>VENMS175WBUMEDPS</t>
  </si>
  <si>
    <t>7100181 VNT*MS175W/BU/MED/PS MH LAMP</t>
  </si>
  <si>
    <t>BUSFNQR212</t>
  </si>
  <si>
    <t>17030009 BUSS FNQ-R2-1/2 600V MIDGET TD</t>
  </si>
  <si>
    <t>SYLCF26DDE841</t>
  </si>
  <si>
    <t>7100156C SYL* CF26DD/E/841/ECO CMPCT FL *PROD. CODE# 20669</t>
  </si>
  <si>
    <t>THHN12BLK</t>
  </si>
  <si>
    <t>7020032 WIRE THHN-12-BLK-19STR-CU-500S</t>
  </si>
  <si>
    <t>THHN12WHT</t>
  </si>
  <si>
    <t>7020033 WIRE THHN-12-WHT-19STR-CU-500S</t>
  </si>
  <si>
    <t>THHN12RED</t>
  </si>
  <si>
    <t>7020034 WIRE THHN-12-RED-19STR-CU-500S</t>
  </si>
  <si>
    <t>SYLFO17841XPECO</t>
  </si>
  <si>
    <t>7100024 SYL* FO17/841/XP/ECO OCT FLUOR</t>
  </si>
  <si>
    <t>SYLFO17835XPECO</t>
  </si>
  <si>
    <t>7100025 SYL* FO17/835/XP/ECO OCT FLUOR</t>
  </si>
  <si>
    <t>SYLFO25835ECO</t>
  </si>
  <si>
    <t>7100026 SYL*FO25/835/ECO FLUOR LAMP PROD. CODE# 22139</t>
  </si>
  <si>
    <t>SYLF48T12WWHO</t>
  </si>
  <si>
    <t>7100048W SYL*F48T12/WW/HO 60W 800MA LAM *PROD. CODE# 25147</t>
  </si>
  <si>
    <t>SYLF48T12CWVHO</t>
  </si>
  <si>
    <t>7100051 SYL*F48T12/CW/VHO 115W FLUOR L *PROD. CODE# 25248</t>
  </si>
  <si>
    <t>SYLF96T12CWVHO</t>
  </si>
  <si>
    <t>7100054 SYL*F96T12/CW/VHO 215W FLUOR L *PROD. CODE# 25209</t>
  </si>
  <si>
    <t>PHL100A90A99EW48</t>
  </si>
  <si>
    <t>7100116 PHIL 100A-90A/99/EW 120-130V L</t>
  </si>
  <si>
    <t>SYLCF32DTEIN835</t>
  </si>
  <si>
    <t>7100163 SYL* CF32DT/E/IN/835/ECO FLUOR *PROD. CODE# 20885</t>
  </si>
  <si>
    <t>CLM098560008</t>
  </si>
  <si>
    <t>7110008 CLM*09856-00-08 16/3 SJEO 9FTP -50 TO 105 DEG. C RATED9FT 16/3 POWER SUPPLY CORD</t>
  </si>
  <si>
    <t>3M88SUPER34X66FT</t>
  </si>
  <si>
    <t>7990024 3M 88-SUPER-3/4X66FT ELECT TAPE</t>
  </si>
  <si>
    <t>SYLFO32841XPXLECO3</t>
  </si>
  <si>
    <t>7100038 SYL FO32/841/XP/XL/ECO3 32W FL</t>
  </si>
  <si>
    <t>7100163C SYL* CF32DT/E/IN/841/ECO FLUOR *PROD. CODE# 20886</t>
  </si>
  <si>
    <t>BUSFRSR60</t>
  </si>
  <si>
    <t>BUSFNQR5610</t>
  </si>
  <si>
    <t>BUSS FNQ-R-5-6/10  17030012</t>
  </si>
  <si>
    <t>BUSKTKR8</t>
  </si>
  <si>
    <t>BUSS KTK-R8 600V MIDGET FUSE  17030013</t>
  </si>
  <si>
    <t>BUSLPCC9</t>
  </si>
  <si>
    <t>BUSS LP-CC9 LOW-PEAK CCTD FUSE  17030016</t>
  </si>
  <si>
    <t>BUSLPJ35SP</t>
  </si>
  <si>
    <t>BUSS LPJ35SP 600V J TD FUSE  17030030</t>
  </si>
  <si>
    <t>SYL70PAR38HALSNFL2</t>
  </si>
  <si>
    <t>SYL*70PAR38/HAL/S/NFL25-120V EPROD CODE# 16743**REPLACES SYL90PAR38HALFL257100100</t>
  </si>
  <si>
    <t>FT</t>
  </si>
  <si>
    <t>CWDAH1224B</t>
  </si>
  <si>
    <t>CWD AH1224B SW Tog 4Way 20A 12 7030022</t>
  </si>
  <si>
    <t>BUSFRSR15</t>
  </si>
  <si>
    <t>BUSFRSR20</t>
  </si>
  <si>
    <t>BUSS FRS-R20 600V RK TD FUSE  7060024</t>
  </si>
  <si>
    <t>THETP403</t>
  </si>
  <si>
    <t>THEP*TP403 4SQ 2-1/8D BOX  4"SQ STEEL BOX 1/2-3/4"KO'S7070015</t>
  </si>
  <si>
    <t>SYL*CF13DS/841/ECO- CMPCT FLRL *PROD.CODE# 21134(REPLACES #20306)7100030C</t>
  </si>
  <si>
    <t>SYLCF18DD841ECO</t>
  </si>
  <si>
    <t>SYL*CF18DD/841/ECO- CMPCT FLRL *PROD.CODE# 21111(REPLACES # 20678)7100035C</t>
  </si>
  <si>
    <t>SYLFO96741ECO</t>
  </si>
  <si>
    <t>SYL* FO96/741/ECO FLUOR LAMP  *PROD. CODE# 21736(*REPLACED BY FO96841ECO AFTERJULY 14TH 2012 )7100047CW</t>
  </si>
  <si>
    <t>SYL60PAR16CAPNSP12</t>
  </si>
  <si>
    <t>SYL 60PAR16/CAP/NSP10-120V LAM  *PROD. CODE# 590327100095</t>
  </si>
  <si>
    <t>SYLM175U</t>
  </si>
  <si>
    <t>SYL* M175/U BT28MOG MH LAMP *PROD. CODE# 644717100177</t>
  </si>
  <si>
    <t>PHLMHC100UM4KALTO</t>
  </si>
  <si>
    <t>PHIL*MHC100/U/M4K-ALTO HID LP  *REPLACES MH100/U/M*PROD.# 2813527100182</t>
  </si>
  <si>
    <t>TCP4894241K</t>
  </si>
  <si>
    <t>TCP*48942-41K 42W SPRINGLAMP 41K = TO 150W INCAND.*QTE# 33131.07100170</t>
  </si>
  <si>
    <t>ADVICF2S26H1LDK</t>
  </si>
  <si>
    <t>ADV*ICF2S26H1LDK 2-26W COMP 27 Efor 2-26w triple,2-26w Quad1-26w triple or 1-26w QuadCF lamp,1-32W TRIPLE7100249</t>
  </si>
  <si>
    <t>IDE30072</t>
  </si>
  <si>
    <t>IDEAL 30-072 SIZE 72B BLU WIRE  NUTS 100 PER BOX7990034</t>
  </si>
  <si>
    <t>CLM023078803</t>
  </si>
  <si>
    <t>CLM*02307-88-03 16/3 SJTW CORD E25FT EXTENSION CORD SET(=TO CRL03327-63-04)7990051</t>
  </si>
  <si>
    <t>CLM023088803</t>
  </si>
  <si>
    <t>CLM*02308-88-03 16/3 SJTW CORD 50FT EXTENSION CORD SET(TO CRL03354-63-04)7990052</t>
  </si>
  <si>
    <t>SYLCF18DD835ECO</t>
  </si>
  <si>
    <t>SYL*CF18DD/835/ECO- CMPCT FLRL *PROD.CODE# 21110 (REPLACES # 20677)7100035W</t>
  </si>
  <si>
    <t>SYLM400CU</t>
  </si>
  <si>
    <t>SYL* M400/C/U CTD BT37MOG MH L *PROD. CODE# 644927100179</t>
  </si>
  <si>
    <t>SYL60PAR30LNHALSW</t>
  </si>
  <si>
    <t>LBDBABCGATH</t>
  </si>
  <si>
    <t>LBD BAB/CG/ATH 20W 12V 36DEG FLOOD GU5.3 BASE7100172</t>
  </si>
  <si>
    <t>SYLCF26DD835ECO</t>
  </si>
  <si>
    <t>SYL*CF26DD/835/ECO- CMPCT FLRL *PROD.CODE# 21114(REPLACES # 20680)7100155</t>
  </si>
  <si>
    <t>SYLCF26DD841ECO</t>
  </si>
  <si>
    <t>SYL*CF26DD/841/ECO- CF LAMP *PROD.CODE # 21115(REPLACES # 20681)7100155C</t>
  </si>
  <si>
    <t>R20RP120V</t>
  </si>
  <si>
    <t>SYL* 45R20/RP-120V R20 REFL LA E*PROD. CODE# 156707100081</t>
  </si>
  <si>
    <t>SYL FO32/841/XP/XL/ECO3 32W FL 7100038</t>
  </si>
  <si>
    <t>SYLFO32835XPXLECO3</t>
  </si>
  <si>
    <t>SYL*FO32/835/XP/XL/ECO3 32W FL7100039</t>
  </si>
  <si>
    <t>SYLCF13DS835ECO</t>
  </si>
  <si>
    <t>7100030 SYL*CF13DS/835/ECO- CMPCT FLRL *PROD.CODE # 21137</t>
  </si>
  <si>
    <t>SYLF96T12CWX</t>
  </si>
  <si>
    <t>7100046 SYL*F96T12/CWX 75W425MA FLUOR *PROD. CODE# 29478</t>
  </si>
  <si>
    <t>SYLCF9DS835ECO</t>
  </si>
  <si>
    <t>7100161 SYL*CF9DS/835/ECO- CMPCT FLRLM *PROD.CODE# 21273</t>
  </si>
  <si>
    <t>ADV7C110M40</t>
  </si>
  <si>
    <t>7990045 ADV 7C110M40 11MFD 400V DRY CP</t>
  </si>
  <si>
    <t>3990002xl EMC U485XL UNLND GRAIN LTHR GL</t>
  </si>
  <si>
    <t>THHN12BRN</t>
  </si>
  <si>
    <t>7020042 WIRE THHN-12-BRN-19STR-CU-500S</t>
  </si>
  <si>
    <t>BUSLPCC15</t>
  </si>
  <si>
    <t>17030017 BUSS LP-CC15 LOW-PEAK CC TD FU</t>
  </si>
  <si>
    <t>SYLFB40CWX6</t>
  </si>
  <si>
    <t>7100055 SYL*FB40/CWX/6 U BENT RS/PH FL *PROD. CODE# 24004</t>
  </si>
  <si>
    <t>LBD300PS35SBIF130V</t>
  </si>
  <si>
    <t>7060019 BUSS FRS-R15 600V RK TD FUSE</t>
  </si>
  <si>
    <t>SYL90PARCAPFL120V</t>
  </si>
  <si>
    <t>7100100 /90 SYL* 90PAR38/CAP/SPL/FL30-120V</t>
  </si>
  <si>
    <t>TCP803014</t>
  </si>
  <si>
    <t>7100151/C TCP*803014 14W R30 FLOOD SPRING</t>
  </si>
  <si>
    <t>EMT075</t>
  </si>
  <si>
    <t>7010012 CONDUIT 3/4 EMT</t>
  </si>
  <si>
    <t>SYLFBO32735ECO</t>
  </si>
  <si>
    <t>SYL* FBO32/735/6/ECO U BENT FL *PROD. CODE# 220517100056W</t>
  </si>
  <si>
    <t>SYL200PAR56MFL</t>
  </si>
  <si>
    <t>SYL*200PAR56/MFL-120V ENDPRONG *PROD. CODE# 150077100124</t>
  </si>
  <si>
    <t>TCP48927</t>
  </si>
  <si>
    <t>TCP*48927 27 WATT FULL SPRINGL 7100142</t>
  </si>
  <si>
    <t>PHLBC40BA912CLLL62</t>
  </si>
  <si>
    <t>PHIL*BC-40BA9-1/2/CL/LL-6/2 LA EPROD.CODE# 168207100076</t>
  </si>
  <si>
    <t>SYLF30T12WWRS</t>
  </si>
  <si>
    <t>SYL F30T12/WW/RS 36IN RS LAMP E*PROD. CODE# 234827100037W</t>
  </si>
  <si>
    <t>SYLCF18DDE835</t>
  </si>
  <si>
    <t>SYL* CF18DD/E/835/ECO CMPCT FL E*PROD. CODE# 20672*SUB FOR PLC18W8354P7100154W</t>
  </si>
  <si>
    <t>SYLCF13DDE835</t>
  </si>
  <si>
    <t>SYL* CF13DD/E/835/ECO CMPCT FL E*PROD. CODE# 206717100159W</t>
  </si>
  <si>
    <t>SYL150AWRP120V</t>
  </si>
  <si>
    <t>SYL*150A21/W/RP-120V WHT MED L E*PROD. CODE# 13101**REPLACES 150A/135A7100117</t>
  </si>
  <si>
    <t>SYL200A120V</t>
  </si>
  <si>
    <t>SYL* 200A23-120V IF A23 MED LA E*PROD. CODE# 155057100118</t>
  </si>
  <si>
    <t>TCP80102341</t>
  </si>
  <si>
    <t>7100141C TCP*80102341 23W SPRINGLAMP 41</t>
  </si>
  <si>
    <t>TCP801014</t>
  </si>
  <si>
    <t>7100140 TCP*801014 14W MINI SPRING LT 27K</t>
  </si>
  <si>
    <t>TCP80101441</t>
  </si>
  <si>
    <t>7100140C TCP*80101441 14W SPRINGLIGHT</t>
  </si>
  <si>
    <t>TCP80101941</t>
  </si>
  <si>
    <t>7100169 TCP*80101941 19W SPRINGLIGHT41K</t>
  </si>
  <si>
    <t>7100169W TCP*801019 19W SPRINGLIGHT 27K</t>
  </si>
  <si>
    <t>EMCU485S</t>
  </si>
  <si>
    <t>3990002S EMC U485S UNLND GRAIN glove</t>
  </si>
  <si>
    <t>EMT050</t>
  </si>
  <si>
    <t>7010011 CONDUIT 1/2 EMT</t>
  </si>
  <si>
    <t>BRI801</t>
  </si>
  <si>
    <t>7010023 BRDGPORT 801 3/8 90D 2SCR FLEX</t>
  </si>
  <si>
    <t>THHN12GRN</t>
  </si>
  <si>
    <t>7020031 WIRE THHN-12-GRN-19STR-CU-500S</t>
  </si>
  <si>
    <t>CWDAH1223B</t>
  </si>
  <si>
    <t>7030021 CWD AH1223B SW Tog 3Way 20A 12</t>
  </si>
  <si>
    <t>7060025 BUSS FRS-R60 600V RK TD FUSE</t>
  </si>
  <si>
    <t>ADVICN2S110SC</t>
  </si>
  <si>
    <t>7100122 ADV*ICN2S110SC 2-F72/F96 T12 EELECTRONIC HO BALLAST</t>
  </si>
  <si>
    <t>7100123 LBD 300PS35/SB/IF/130V 300W ESILVER BOWL MOGUL BASE</t>
  </si>
  <si>
    <t>7100173 SYL*60PAR30LN/HAL/S/WFL50120V EPROD.CODE# 16168**REPLACES 75PAR30</t>
  </si>
  <si>
    <t>17 RBTHP1827P</t>
  </si>
  <si>
    <t>7100253 ROBERTSON HP-1827P 18W 277V</t>
  </si>
  <si>
    <t>SYLCF18DDE841</t>
  </si>
  <si>
    <t>7100154C SYL* CF18DD/E/841/ECO CMPCT FL E*PROD. CODE# 20668</t>
  </si>
  <si>
    <t>Fuse</t>
  </si>
  <si>
    <t>Bulb</t>
  </si>
  <si>
    <t>Ballast</t>
  </si>
  <si>
    <t>Glove</t>
  </si>
  <si>
    <t>Conduit</t>
  </si>
  <si>
    <t>Wire</t>
  </si>
  <si>
    <t>Tape</t>
  </si>
  <si>
    <t>Cord</t>
  </si>
  <si>
    <t>Switch</t>
  </si>
  <si>
    <t>Washer</t>
  </si>
  <si>
    <t>Fitting</t>
  </si>
  <si>
    <t>Plug</t>
  </si>
  <si>
    <t>Emerg. Exit</t>
  </si>
  <si>
    <t>Lamp</t>
  </si>
  <si>
    <t>Capacitor</t>
  </si>
  <si>
    <t>Ext. Cord</t>
  </si>
  <si>
    <t>Wire Nut</t>
  </si>
  <si>
    <t>Outlet Box</t>
  </si>
  <si>
    <t>Cost Schedule C</t>
  </si>
  <si>
    <t xml:space="preserve">RFP Facilities Electrical Stock Inventory </t>
  </si>
  <si>
    <t>Manufacturer</t>
  </si>
  <si>
    <t>Category/Manufacturer</t>
  </si>
  <si>
    <t>Discount %</t>
  </si>
  <si>
    <t>Cost Plus %</t>
  </si>
  <si>
    <t xml:space="preserve"> UOM</t>
  </si>
  <si>
    <t xml:space="preserve"> </t>
  </si>
  <si>
    <t xml:space="preserve">ADV </t>
  </si>
  <si>
    <t>EMC</t>
  </si>
  <si>
    <t xml:space="preserve"> MCPHILBEN </t>
  </si>
  <si>
    <t>SYLVANIA</t>
  </si>
  <si>
    <t>PHILLIPS</t>
  </si>
  <si>
    <t>ROBERTSON</t>
  </si>
  <si>
    <t xml:space="preserve"> COOPER </t>
  </si>
  <si>
    <t xml:space="preserve">3M </t>
  </si>
  <si>
    <t xml:space="preserve">IDEAL </t>
  </si>
  <si>
    <t xml:space="preserve">RFP Facilities Electrical Non Stock Inventory </t>
  </si>
  <si>
    <t>Cost Schedule C.3</t>
  </si>
  <si>
    <t>RFP Facilities Electrical Supplies 2014</t>
  </si>
  <si>
    <t>Shared Revenue Schedule: payable quarterly</t>
  </si>
  <si>
    <t>Vendor Proposal of Shared Revenue</t>
  </si>
  <si>
    <t>Sales  $50,000-$100,000</t>
  </si>
  <si>
    <t>1% Rebate from Dollar 1</t>
  </si>
  <si>
    <t>Sales  $100,000 and above</t>
  </si>
  <si>
    <t>2% Rebate from Dollar 1</t>
  </si>
  <si>
    <t>Additional Rebates or Incentives</t>
  </si>
  <si>
    <t>Quoted by:</t>
  </si>
  <si>
    <t>Title:</t>
  </si>
  <si>
    <t>Company:</t>
  </si>
  <si>
    <t>Date:</t>
  </si>
  <si>
    <t>BRIDGEPORT</t>
  </si>
  <si>
    <t>Cost Schedule C.2 - Hot List</t>
  </si>
  <si>
    <t>RFP Strategic Source Electric Supplies 2014</t>
  </si>
  <si>
    <t>Project R575447</t>
  </si>
  <si>
    <t>Hot List of Electrical Supplies</t>
  </si>
  <si>
    <t>Date:  4/23/2014</t>
  </si>
  <si>
    <t>Straight Percentage off of MSRP Pricing Model</t>
  </si>
  <si>
    <t>Vendor Cost Plus Pricing Model</t>
  </si>
  <si>
    <t>Item</t>
  </si>
  <si>
    <t>Msre</t>
  </si>
  <si>
    <t>MSRP Unit Price</t>
  </si>
  <si>
    <t>% Dicount off of MSRP</t>
  </si>
  <si>
    <t>Univ.  Unit Price</t>
  </si>
  <si>
    <t>Extended Price (Unit * Qty)</t>
  </si>
  <si>
    <t>Freight (Delivered to 75 W Ferry, Detroit MI)</t>
  </si>
  <si>
    <t>Total (Ext + Frt)</t>
  </si>
  <si>
    <t>Vendor Unit Cost</t>
  </si>
  <si>
    <t>% Cost Plus</t>
  </si>
  <si>
    <t>FSC075CUT</t>
  </si>
  <si>
    <t>7010003 CONDUIT 3/4 FLEX STEEL ELECTRIFLEX # BR-12**1 X 50' COIL</t>
  </si>
  <si>
    <t>7010012 Conduit 3/4 EMT</t>
  </si>
  <si>
    <t>CPLICF232UNVEB81U</t>
  </si>
  <si>
    <t>7110006 MET*ICF232-UNV-EB81-U 2L 4FT I INDUSTRIAL FIXTURE120/277 UNIVERSAL VOLTAGE</t>
  </si>
  <si>
    <t>5ZNE4</t>
  </si>
  <si>
    <t>Dry-Film HID Capacitor, 11 MFD Rating, Voltage 400V, For Use With 175W PS SCWA, Diameter 1-5/8 In., Height 3-3/4 In., Shape Round, Temp. Range 105 Degrees C, Standards CSA, UL, Includes Appropriate Leads and/or Resistors Where Required</t>
  </si>
  <si>
    <t>THHN6BLK500R</t>
  </si>
  <si>
    <t>7020006  THHN-6-BLK 500 FT REEL</t>
  </si>
  <si>
    <t>7020033  WIRE THHN-12-WHT-19STR-CU-500S</t>
  </si>
  <si>
    <t>THHN12BLU</t>
  </si>
  <si>
    <t>WIRE THHN-12-BLU-19STR-CU-500S 7020035</t>
  </si>
  <si>
    <t>WIRE THHN-12-GRN-19STR-CU-500S  7020031</t>
  </si>
  <si>
    <t>NA</t>
  </si>
  <si>
    <t>15 HP Baldor Motor, standard efficiency, #CTM2333T</t>
  </si>
  <si>
    <t>BUSFNQ10</t>
  </si>
  <si>
    <t>17030003 BUSS FNQ10 500V MIDGET TD FUSE</t>
  </si>
  <si>
    <t>17030015 Buss fuse LP-CC6-1/4 Low peak CCTD</t>
  </si>
  <si>
    <t>BUSLPCC614</t>
  </si>
  <si>
    <t>17030017 Buss fuse LP-CC15 Low peak CC TD</t>
  </si>
  <si>
    <t>18 volt L.E.D. flashlight Li lon</t>
  </si>
  <si>
    <t>EC3DT4MWKU1</t>
  </si>
  <si>
    <t>1-LMP 26/32W T4 Ballast</t>
  </si>
  <si>
    <t>n/a</t>
  </si>
  <si>
    <t>25 HP, 1800 RPM 284T Frame, 208-230/460 volt, 3 phase, 60 cycle, ODP, A.O. Smith Motor E514</t>
  </si>
  <si>
    <t>3990002XL EMC U485XL UNLND GRAIN LTHR GL</t>
  </si>
  <si>
    <t>N/A</t>
  </si>
  <si>
    <t>3M 130C-1X 30FT SPLICING TAPE</t>
  </si>
  <si>
    <t>EFM2539T</t>
  </si>
  <si>
    <t>40 HP 1800 RPM 230/460V 324T Frame Baldor Motor</t>
  </si>
  <si>
    <t>H979</t>
  </si>
  <si>
    <t>5 HP, 1725, 208-230/460 volt, frame YA56Y ODP Century motor</t>
  </si>
  <si>
    <t>FAA06</t>
  </si>
  <si>
    <t>6' FIB step ladder</t>
  </si>
  <si>
    <t>7010109  EMC E20-8A 1/4X1-1/4 FENDER WASHER</t>
  </si>
  <si>
    <t>MWE350S</t>
  </si>
  <si>
    <t>7010116 MIDWEST 350-S 1-1/2X1 RED WASH</t>
  </si>
  <si>
    <t>7020043 Wire THHN-12-ORN-19STR-CU-500S</t>
  </si>
  <si>
    <t>ITSK4141C</t>
  </si>
  <si>
    <t>7030002 INT-MAT K4141C 125V PHOTOCONTR</t>
  </si>
  <si>
    <t>7030002 Photo control cell, INT-MAT K4141C 125V</t>
  </si>
  <si>
    <t>7030022 CWD AH1224B SW Tog 4Way 20A 12</t>
  </si>
  <si>
    <t>M3325</t>
  </si>
  <si>
    <t>Replace 3HP GE motor with 3HP 1725 208-200/440V, frame 225, ODP Baldor Motor M3325</t>
  </si>
  <si>
    <t>svc</t>
  </si>
  <si>
    <t>Smith 65 gal, 65,000 BTU comm heater</t>
  </si>
  <si>
    <t>SMP40989717</t>
  </si>
  <si>
    <t>SMP 4098-9717 Simplex ionization smoke heads</t>
  </si>
  <si>
    <t>MAGNETIC BIT HOLDER 75M 3"</t>
  </si>
  <si>
    <t>CC100T</t>
  </si>
  <si>
    <t>Molex Plug w/Terminals 15" wire length  U100T</t>
  </si>
  <si>
    <t>Motor 110vac 60Hz 1 rpm 4w CW Round shape A43Ra/A44RA</t>
  </si>
  <si>
    <t>IDE30073</t>
  </si>
  <si>
    <t>IDEAL 30-073 SIZE 73B ORG WIRENUTS 100 PER BOX7990035</t>
  </si>
  <si>
    <t>DPR</t>
  </si>
  <si>
    <t>Hager electric hinges BB1279ETW4-454</t>
  </si>
  <si>
    <t>SN LDL12.5K0474</t>
  </si>
  <si>
    <t>Hubbell Dual Lite Inverter SN SN LDL12.5K0474 (to match quote)..Install &amp; test battery system w/ 24 new batteries provided by Hubbell. Includes removal &amp; disposal of batteries, &amp; freight.</t>
  </si>
  <si>
    <t>EIK100ARS</t>
  </si>
  <si>
    <t>EIKO 100A/RS/IF E7100122</t>
  </si>
  <si>
    <t>EIK25T10130V</t>
  </si>
  <si>
    <t>EIKO 25T10-130V E7100112</t>
  </si>
  <si>
    <t>EIKFML2741</t>
  </si>
  <si>
    <t>EIKO FML27/41 27W FML 4100K GX E7100165</t>
  </si>
  <si>
    <t>EMC U485L UNLINED LEATHER GLOVE3990002L</t>
  </si>
  <si>
    <t>Cooper QDCAST1A LED parking garage fixture</t>
  </si>
  <si>
    <t xml:space="preserve">Total </t>
  </si>
  <si>
    <t>Submitted By:</t>
  </si>
  <si>
    <t>Company Name:</t>
  </si>
  <si>
    <t>Telephone:</t>
  </si>
  <si>
    <t>Signature:</t>
  </si>
  <si>
    <t>Email:</t>
  </si>
  <si>
    <t>Printed Name:</t>
  </si>
  <si>
    <t>Vendors must quote the manufacturer, below,  that provides the best discount / pricing for the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</si>
</sst>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0.0%"/>
    <numFmt numFmtId="165" formatCode="m/d/yy;@"/>
    <numFmt numFmtId="166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47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</cellStyleXfs>
  <cellXfs count="212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44" fontId="0" fillId="0" borderId="12" xfId="1" applyFont="1" applyBorder="1" applyAlignment="1">
      <alignment horizontal="center"/>
    </xf>
    <xf numFmtId="164" fontId="18" fillId="0" borderId="13" xfId="0" applyNumberFormat="1" applyFont="1" applyBorder="1"/>
    <xf numFmtId="0" fontId="18" fillId="0" borderId="14" xfId="0" applyFont="1" applyBorder="1"/>
    <xf numFmtId="164" fontId="0" fillId="0" borderId="13" xfId="0" applyNumberFormat="1" applyBorder="1"/>
    <xf numFmtId="0" fontId="0" fillId="0" borderId="14" xfId="0" applyBorder="1"/>
    <xf numFmtId="44" fontId="0" fillId="0" borderId="18" xfId="1" applyFont="1" applyBorder="1" applyAlignment="1">
      <alignment horizontal="center"/>
    </xf>
    <xf numFmtId="164" fontId="18" fillId="0" borderId="19" xfId="0" applyNumberFormat="1" applyFont="1" applyBorder="1"/>
    <xf numFmtId="0" fontId="18" fillId="0" borderId="20" xfId="0" applyFont="1" applyBorder="1"/>
    <xf numFmtId="44" fontId="18" fillId="0" borderId="22" xfId="1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44" fontId="18" fillId="0" borderId="23" xfId="1" applyFont="1" applyBorder="1" applyAlignment="1">
      <alignment horizontal="center" vertical="center" wrapText="1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8" fillId="0" borderId="21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18" fillId="0" borderId="26" xfId="0" applyFont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164" fontId="18" fillId="0" borderId="29" xfId="0" applyNumberFormat="1" applyFont="1" applyBorder="1"/>
    <xf numFmtId="164" fontId="0" fillId="0" borderId="30" xfId="0" applyNumberFormat="1" applyBorder="1"/>
    <xf numFmtId="164" fontId="0" fillId="0" borderId="31" xfId="0" applyNumberFormat="1" applyBorder="1"/>
    <xf numFmtId="0" fontId="1" fillId="0" borderId="12" xfId="46" applyFont="1" applyBorder="1"/>
    <xf numFmtId="0" fontId="1" fillId="0" borderId="15" xfId="46" applyFont="1" applyBorder="1"/>
    <xf numFmtId="0" fontId="1" fillId="0" borderId="25" xfId="46" applyBorder="1"/>
    <xf numFmtId="0" fontId="1" fillId="0" borderId="31" xfId="46" applyBorder="1"/>
    <xf numFmtId="0" fontId="16" fillId="0" borderId="33" xfId="46" applyFont="1" applyBorder="1"/>
    <xf numFmtId="0" fontId="1" fillId="0" borderId="34" xfId="46" applyBorder="1"/>
    <xf numFmtId="0" fontId="1" fillId="0" borderId="24" xfId="46" applyBorder="1"/>
    <xf numFmtId="0" fontId="16" fillId="0" borderId="35" xfId="46" applyFont="1" applyBorder="1"/>
    <xf numFmtId="0" fontId="1" fillId="0" borderId="0" xfId="46" applyBorder="1"/>
    <xf numFmtId="0" fontId="1" fillId="0" borderId="36" xfId="46" applyBorder="1"/>
    <xf numFmtId="0" fontId="16" fillId="0" borderId="37" xfId="46" applyFont="1" applyBorder="1"/>
    <xf numFmtId="0" fontId="1" fillId="0" borderId="38" xfId="46" applyBorder="1"/>
    <xf numFmtId="0" fontId="1" fillId="0" borderId="39" xfId="46" applyBorder="1"/>
    <xf numFmtId="0" fontId="1" fillId="0" borderId="40" xfId="46" applyBorder="1"/>
    <xf numFmtId="0" fontId="1" fillId="0" borderId="41" xfId="46" applyBorder="1"/>
    <xf numFmtId="0" fontId="1" fillId="0" borderId="32" xfId="46" applyBorder="1"/>
    <xf numFmtId="0" fontId="1" fillId="0" borderId="44" xfId="46" applyBorder="1"/>
    <xf numFmtId="0" fontId="19" fillId="0" borderId="33" xfId="46" applyFont="1" applyBorder="1"/>
    <xf numFmtId="0" fontId="1" fillId="0" borderId="34" xfId="46" applyFont="1" applyBorder="1"/>
    <xf numFmtId="0" fontId="19" fillId="0" borderId="35" xfId="46" applyFont="1" applyBorder="1"/>
    <xf numFmtId="0" fontId="1" fillId="0" borderId="0" xfId="46" applyFont="1" applyBorder="1"/>
    <xf numFmtId="0" fontId="1" fillId="0" borderId="35" xfId="46" applyBorder="1"/>
    <xf numFmtId="0" fontId="16" fillId="0" borderId="0" xfId="46" applyFont="1" applyBorder="1"/>
    <xf numFmtId="0" fontId="1" fillId="0" borderId="35" xfId="46" applyFont="1" applyBorder="1"/>
    <xf numFmtId="0" fontId="16" fillId="0" borderId="35" xfId="46" applyFont="1" applyBorder="1" applyAlignment="1">
      <alignment vertical="top"/>
    </xf>
    <xf numFmtId="0" fontId="1" fillId="0" borderId="0" xfId="46" applyFont="1" applyBorder="1" applyAlignment="1"/>
    <xf numFmtId="0" fontId="1" fillId="0" borderId="37" xfId="46" applyBorder="1"/>
    <xf numFmtId="0" fontId="1" fillId="0" borderId="14" xfId="46" applyFont="1" applyBorder="1"/>
    <xf numFmtId="0" fontId="1" fillId="0" borderId="16" xfId="46" applyFont="1" applyBorder="1"/>
    <xf numFmtId="0" fontId="20" fillId="0" borderId="0" xfId="43" applyFill="1" applyAlignment="1">
      <alignment horizontal="center"/>
    </xf>
    <xf numFmtId="0" fontId="19" fillId="0" borderId="34" xfId="43" applyFont="1" applyFill="1" applyBorder="1" applyAlignment="1">
      <alignment horizontal="left" indent="1"/>
    </xf>
    <xf numFmtId="0" fontId="19" fillId="0" borderId="34" xfId="43" applyFont="1" applyFill="1" applyBorder="1" applyAlignment="1">
      <alignment horizontal="center"/>
    </xf>
    <xf numFmtId="0" fontId="19" fillId="0" borderId="34" xfId="43" applyFont="1" applyFill="1" applyBorder="1"/>
    <xf numFmtId="44" fontId="19" fillId="0" borderId="34" xfId="44" applyFont="1" applyFill="1" applyBorder="1"/>
    <xf numFmtId="9" fontId="0" fillId="0" borderId="34" xfId="45" applyFont="1" applyFill="1" applyBorder="1" applyAlignment="1">
      <alignment horizontal="center"/>
    </xf>
    <xf numFmtId="0" fontId="20" fillId="0" borderId="34" xfId="43" applyFont="1" applyFill="1" applyBorder="1"/>
    <xf numFmtId="44" fontId="0" fillId="0" borderId="24" xfId="44" applyFont="1" applyFill="1" applyBorder="1"/>
    <xf numFmtId="0" fontId="20" fillId="0" borderId="0" xfId="43" applyFont="1" applyFill="1"/>
    <xf numFmtId="0" fontId="20" fillId="0" borderId="0" xfId="43" applyFill="1"/>
    <xf numFmtId="0" fontId="19" fillId="0" borderId="0" xfId="43" applyFont="1" applyFill="1" applyBorder="1" applyAlignment="1">
      <alignment horizontal="left" indent="1"/>
    </xf>
    <xf numFmtId="0" fontId="19" fillId="0" borderId="0" xfId="43" applyFont="1" applyFill="1" applyBorder="1" applyAlignment="1">
      <alignment horizontal="center"/>
    </xf>
    <xf numFmtId="0" fontId="19" fillId="0" borderId="0" xfId="43" applyFont="1" applyFill="1" applyBorder="1"/>
    <xf numFmtId="44" fontId="19" fillId="0" borderId="0" xfId="44" applyFont="1" applyFill="1" applyBorder="1"/>
    <xf numFmtId="9" fontId="0" fillId="0" borderId="0" xfId="45" applyFont="1" applyFill="1" applyBorder="1" applyAlignment="1">
      <alignment horizontal="center"/>
    </xf>
    <xf numFmtId="0" fontId="20" fillId="0" borderId="0" xfId="43" applyFont="1" applyFill="1" applyBorder="1"/>
    <xf numFmtId="44" fontId="0" fillId="0" borderId="36" xfId="44" applyFont="1" applyFill="1" applyBorder="1"/>
    <xf numFmtId="0" fontId="20" fillId="0" borderId="0" xfId="43" applyFill="1" applyBorder="1" applyAlignment="1">
      <alignment horizontal="center" wrapText="1"/>
    </xf>
    <xf numFmtId="0" fontId="20" fillId="0" borderId="0" xfId="43" applyFill="1" applyBorder="1" applyAlignment="1">
      <alignment wrapText="1"/>
    </xf>
    <xf numFmtId="0" fontId="20" fillId="0" borderId="0" xfId="43" applyFill="1" applyBorder="1" applyAlignment="1">
      <alignment horizontal="center"/>
    </xf>
    <xf numFmtId="0" fontId="20" fillId="0" borderId="0" xfId="43" applyFill="1" applyBorder="1"/>
    <xf numFmtId="44" fontId="0" fillId="0" borderId="0" xfId="44" applyFont="1" applyFill="1" applyBorder="1"/>
    <xf numFmtId="0" fontId="19" fillId="0" borderId="0" xfId="43" applyFont="1" applyFill="1" applyBorder="1" applyAlignment="1"/>
    <xf numFmtId="14" fontId="21" fillId="0" borderId="0" xfId="43" applyNumberFormat="1" applyFont="1" applyFill="1" applyBorder="1" applyAlignment="1">
      <alignment horizontal="left" indent="1"/>
    </xf>
    <xf numFmtId="165" fontId="20" fillId="0" borderId="0" xfId="43" applyNumberFormat="1" applyFill="1" applyBorder="1" applyAlignment="1">
      <alignment horizontal="left" indent="1"/>
    </xf>
    <xf numFmtId="0" fontId="20" fillId="0" borderId="45" xfId="43" applyFill="1" applyBorder="1" applyAlignment="1">
      <alignment horizontal="center" vertical="center" wrapText="1"/>
    </xf>
    <xf numFmtId="0" fontId="21" fillId="0" borderId="10" xfId="43" applyFont="1" applyFill="1" applyBorder="1" applyAlignment="1">
      <alignment horizontal="left" vertical="center" wrapText="1" indent="1"/>
    </xf>
    <xf numFmtId="0" fontId="21" fillId="0" borderId="10" xfId="43" applyFont="1" applyFill="1" applyBorder="1" applyAlignment="1">
      <alignment horizontal="center" vertical="center" wrapText="1"/>
    </xf>
    <xf numFmtId="0" fontId="21" fillId="0" borderId="11" xfId="43" applyFont="1" applyFill="1" applyBorder="1" applyAlignment="1">
      <alignment horizontal="center" vertical="center" wrapText="1"/>
    </xf>
    <xf numFmtId="0" fontId="21" fillId="0" borderId="15" xfId="43" applyFont="1" applyFill="1" applyBorder="1" applyAlignment="1">
      <alignment horizontal="center" vertical="center" wrapText="1"/>
    </xf>
    <xf numFmtId="0" fontId="21" fillId="0" borderId="46" xfId="43" applyFont="1" applyFill="1" applyBorder="1" applyAlignment="1">
      <alignment horizontal="center" vertical="center" wrapText="1"/>
    </xf>
    <xf numFmtId="0" fontId="21" fillId="0" borderId="16" xfId="43" applyFont="1" applyFill="1" applyBorder="1" applyAlignment="1">
      <alignment horizontal="center" vertical="center" wrapText="1"/>
    </xf>
    <xf numFmtId="44" fontId="21" fillId="0" borderId="15" xfId="44" applyFont="1" applyFill="1" applyBorder="1" applyAlignment="1">
      <alignment horizontal="center" vertical="center" wrapText="1"/>
    </xf>
    <xf numFmtId="9" fontId="21" fillId="0" borderId="46" xfId="45" applyFont="1" applyFill="1" applyBorder="1" applyAlignment="1">
      <alignment horizontal="center" vertical="center" wrapText="1"/>
    </xf>
    <xf numFmtId="44" fontId="21" fillId="0" borderId="16" xfId="44" applyFont="1" applyFill="1" applyBorder="1" applyAlignment="1">
      <alignment horizontal="center" vertical="center" wrapText="1"/>
    </xf>
    <xf numFmtId="0" fontId="20" fillId="0" borderId="0" xfId="43" applyFill="1" applyAlignment="1">
      <alignment horizontal="center" vertical="center" wrapText="1"/>
    </xf>
    <xf numFmtId="0" fontId="20" fillId="0" borderId="12" xfId="43" applyFont="1" applyFill="1" applyBorder="1" applyAlignment="1">
      <alignment horizontal="center"/>
    </xf>
    <xf numFmtId="0" fontId="20" fillId="0" borderId="13" xfId="43" applyFont="1" applyFill="1" applyBorder="1" applyAlignment="1">
      <alignment horizontal="left" indent="1"/>
    </xf>
    <xf numFmtId="0" fontId="20" fillId="0" borderId="13" xfId="43" applyFont="1" applyFill="1" applyBorder="1" applyAlignment="1">
      <alignment horizontal="center" wrapText="1"/>
    </xf>
    <xf numFmtId="0" fontId="20" fillId="0" borderId="13" xfId="43" applyFont="1" applyFill="1" applyBorder="1" applyAlignment="1">
      <alignment wrapText="1"/>
    </xf>
    <xf numFmtId="3" fontId="20" fillId="0" borderId="14" xfId="43" applyNumberFormat="1" applyFont="1" applyFill="1" applyBorder="1" applyAlignment="1">
      <alignment horizontal="center"/>
    </xf>
    <xf numFmtId="166" fontId="20" fillId="0" borderId="18" xfId="43" applyNumberFormat="1" applyFont="1" applyFill="1" applyBorder="1"/>
    <xf numFmtId="9" fontId="20" fillId="0" borderId="19" xfId="45" applyFont="1" applyFill="1" applyBorder="1"/>
    <xf numFmtId="166" fontId="20" fillId="0" borderId="19" xfId="43" applyNumberFormat="1" applyFont="1" applyFill="1" applyBorder="1"/>
    <xf numFmtId="166" fontId="20" fillId="0" borderId="20" xfId="43" applyNumberFormat="1" applyFont="1" applyFill="1" applyBorder="1"/>
    <xf numFmtId="9" fontId="20" fillId="0" borderId="19" xfId="45" applyFont="1" applyFill="1" applyBorder="1" applyAlignment="1">
      <alignment horizontal="center"/>
    </xf>
    <xf numFmtId="7" fontId="20" fillId="0" borderId="19" xfId="43" applyNumberFormat="1" applyFont="1" applyFill="1" applyBorder="1"/>
    <xf numFmtId="7" fontId="20" fillId="0" borderId="20" xfId="44" applyNumberFormat="1" applyFont="1" applyFill="1" applyBorder="1"/>
    <xf numFmtId="166" fontId="20" fillId="0" borderId="12" xfId="43" applyNumberFormat="1" applyFont="1" applyFill="1" applyBorder="1"/>
    <xf numFmtId="7" fontId="20" fillId="0" borderId="18" xfId="44" applyNumberFormat="1" applyFont="1" applyFill="1" applyBorder="1"/>
    <xf numFmtId="9" fontId="20" fillId="0" borderId="13" xfId="45" applyFont="1" applyFill="1" applyBorder="1" applyAlignment="1">
      <alignment horizontal="center"/>
    </xf>
    <xf numFmtId="166" fontId="20" fillId="0" borderId="13" xfId="43" applyNumberFormat="1" applyFont="1" applyFill="1" applyBorder="1"/>
    <xf numFmtId="0" fontId="20" fillId="0" borderId="13" xfId="43" applyFont="1" applyBorder="1" applyAlignment="1">
      <alignment wrapText="1"/>
    </xf>
    <xf numFmtId="0" fontId="20" fillId="0" borderId="13" xfId="43" applyFont="1" applyBorder="1"/>
    <xf numFmtId="0" fontId="20" fillId="0" borderId="13" xfId="43" applyFont="1" applyBorder="1" applyAlignment="1">
      <alignment horizontal="center" wrapText="1"/>
    </xf>
    <xf numFmtId="0" fontId="20" fillId="0" borderId="13" xfId="43" applyFont="1" applyBorder="1" applyAlignment="1">
      <alignment horizontal="center"/>
    </xf>
    <xf numFmtId="0" fontId="20" fillId="0" borderId="14" xfId="43" applyFont="1" applyFill="1" applyBorder="1" applyAlignment="1">
      <alignment horizontal="center"/>
    </xf>
    <xf numFmtId="0" fontId="20" fillId="0" borderId="14" xfId="43" applyFont="1" applyBorder="1" applyAlignment="1">
      <alignment horizontal="center"/>
    </xf>
    <xf numFmtId="166" fontId="20" fillId="0" borderId="47" xfId="43" applyNumberFormat="1" applyFont="1" applyFill="1" applyBorder="1"/>
    <xf numFmtId="166" fontId="20" fillId="0" borderId="48" xfId="43" applyNumberFormat="1" applyFont="1" applyFill="1" applyBorder="1"/>
    <xf numFmtId="0" fontId="20" fillId="0" borderId="48" xfId="43" applyFont="1" applyFill="1" applyBorder="1"/>
    <xf numFmtId="166" fontId="20" fillId="0" borderId="49" xfId="43" applyNumberFormat="1" applyFont="1" applyFill="1" applyBorder="1"/>
    <xf numFmtId="44" fontId="20" fillId="0" borderId="47" xfId="44" applyFont="1" applyFill="1" applyBorder="1"/>
    <xf numFmtId="9" fontId="20" fillId="0" borderId="48" xfId="45" applyFont="1" applyFill="1" applyBorder="1" applyAlignment="1">
      <alignment horizontal="center"/>
    </xf>
    <xf numFmtId="44" fontId="20" fillId="0" borderId="49" xfId="44" applyFont="1" applyFill="1" applyBorder="1"/>
    <xf numFmtId="0" fontId="20" fillId="0" borderId="15" xfId="43" applyFill="1" applyBorder="1" applyAlignment="1">
      <alignment horizontal="center"/>
    </xf>
    <xf numFmtId="0" fontId="20" fillId="0" borderId="46" xfId="43" applyFill="1" applyBorder="1" applyAlignment="1">
      <alignment horizontal="left" indent="1"/>
    </xf>
    <xf numFmtId="0" fontId="20" fillId="0" borderId="46" xfId="43" applyFill="1" applyBorder="1" applyAlignment="1">
      <alignment horizontal="center" wrapText="1"/>
    </xf>
    <xf numFmtId="0" fontId="20" fillId="0" borderId="46" xfId="43" applyFill="1" applyBorder="1" applyAlignment="1">
      <alignment wrapText="1"/>
    </xf>
    <xf numFmtId="3" fontId="20" fillId="0" borderId="16" xfId="43" applyNumberFormat="1" applyFill="1" applyBorder="1" applyAlignment="1">
      <alignment horizontal="center"/>
    </xf>
    <xf numFmtId="166" fontId="20" fillId="0" borderId="15" xfId="43" applyNumberFormat="1" applyFill="1" applyBorder="1"/>
    <xf numFmtId="166" fontId="20" fillId="0" borderId="46" xfId="43" applyNumberFormat="1" applyFill="1" applyBorder="1"/>
    <xf numFmtId="0" fontId="20" fillId="0" borderId="46" xfId="43" applyFill="1" applyBorder="1"/>
    <xf numFmtId="166" fontId="20" fillId="0" borderId="16" xfId="43" applyNumberFormat="1" applyFill="1" applyBorder="1"/>
    <xf numFmtId="44" fontId="0" fillId="0" borderId="15" xfId="44" applyFont="1" applyFill="1" applyBorder="1"/>
    <xf numFmtId="9" fontId="0" fillId="0" borderId="46" xfId="45" applyFont="1" applyFill="1" applyBorder="1" applyAlignment="1">
      <alignment horizontal="center"/>
    </xf>
    <xf numFmtId="44" fontId="0" fillId="0" borderId="16" xfId="44" applyFont="1" applyFill="1" applyBorder="1"/>
    <xf numFmtId="0" fontId="20" fillId="0" borderId="33" xfId="43" applyFill="1" applyBorder="1" applyAlignment="1">
      <alignment horizontal="center"/>
    </xf>
    <xf numFmtId="0" fontId="20" fillId="0" borderId="0" xfId="43" applyFill="1" applyBorder="1" applyAlignment="1">
      <alignment horizontal="left" indent="1"/>
    </xf>
    <xf numFmtId="3" fontId="20" fillId="0" borderId="0" xfId="43" applyNumberFormat="1" applyFill="1" applyBorder="1" applyAlignment="1">
      <alignment horizontal="center"/>
    </xf>
    <xf numFmtId="166" fontId="20" fillId="0" borderId="0" xfId="43" applyNumberFormat="1" applyFill="1" applyBorder="1"/>
    <xf numFmtId="7" fontId="20" fillId="0" borderId="0" xfId="43" applyNumberFormat="1" applyFill="1" applyBorder="1"/>
    <xf numFmtId="0" fontId="21" fillId="0" borderId="35" xfId="43" applyFont="1" applyFill="1" applyBorder="1" applyAlignment="1">
      <alignment horizontal="center"/>
    </xf>
    <xf numFmtId="0" fontId="21" fillId="0" borderId="40" xfId="43" applyFont="1" applyFill="1" applyBorder="1" applyAlignment="1">
      <alignment horizontal="left" indent="1"/>
    </xf>
    <xf numFmtId="0" fontId="21" fillId="0" borderId="40" xfId="43" applyFont="1" applyFill="1" applyBorder="1" applyAlignment="1">
      <alignment horizontal="center" wrapText="1"/>
    </xf>
    <xf numFmtId="0" fontId="21" fillId="0" borderId="40" xfId="43" applyFont="1" applyFill="1" applyBorder="1" applyAlignment="1">
      <alignment wrapText="1"/>
    </xf>
    <xf numFmtId="3" fontId="21" fillId="0" borderId="40" xfId="43" applyNumberFormat="1" applyFont="1" applyFill="1" applyBorder="1" applyAlignment="1">
      <alignment horizontal="center"/>
    </xf>
    <xf numFmtId="166" fontId="21" fillId="0" borderId="40" xfId="43" applyNumberFormat="1" applyFont="1" applyFill="1" applyBorder="1"/>
    <xf numFmtId="0" fontId="21" fillId="0" borderId="40" xfId="43" applyFont="1" applyFill="1" applyBorder="1"/>
    <xf numFmtId="44" fontId="21" fillId="0" borderId="40" xfId="44" applyFont="1" applyFill="1" applyBorder="1"/>
    <xf numFmtId="9" fontId="21" fillId="0" borderId="40" xfId="45" applyFont="1" applyFill="1" applyBorder="1" applyAlignment="1">
      <alignment horizontal="center"/>
    </xf>
    <xf numFmtId="7" fontId="21" fillId="0" borderId="40" xfId="43" applyNumberFormat="1" applyFont="1" applyFill="1" applyBorder="1"/>
    <xf numFmtId="7" fontId="21" fillId="0" borderId="41" xfId="44" applyNumberFormat="1" applyFont="1" applyFill="1" applyBorder="1"/>
    <xf numFmtId="0" fontId="21" fillId="0" borderId="0" xfId="43" applyFont="1" applyFill="1"/>
    <xf numFmtId="0" fontId="20" fillId="0" borderId="35" xfId="43" applyFill="1" applyBorder="1" applyAlignment="1">
      <alignment horizontal="center"/>
    </xf>
    <xf numFmtId="0" fontId="20" fillId="0" borderId="32" xfId="43" applyFill="1" applyBorder="1" applyAlignment="1">
      <alignment horizontal="center" wrapText="1"/>
    </xf>
    <xf numFmtId="0" fontId="20" fillId="0" borderId="32" xfId="43" applyFill="1" applyBorder="1" applyAlignment="1">
      <alignment wrapText="1"/>
    </xf>
    <xf numFmtId="0" fontId="20" fillId="0" borderId="32" xfId="43" applyFill="1" applyBorder="1" applyAlignment="1">
      <alignment horizontal="center"/>
    </xf>
    <xf numFmtId="0" fontId="20" fillId="0" borderId="32" xfId="43" applyFill="1" applyBorder="1"/>
    <xf numFmtId="0" fontId="20" fillId="0" borderId="37" xfId="43" applyFill="1" applyBorder="1" applyAlignment="1">
      <alignment horizontal="center"/>
    </xf>
    <xf numFmtId="0" fontId="20" fillId="0" borderId="38" xfId="43" applyFill="1" applyBorder="1" applyAlignment="1">
      <alignment horizontal="left" indent="1"/>
    </xf>
    <xf numFmtId="0" fontId="20" fillId="0" borderId="38" xfId="43" applyFill="1" applyBorder="1" applyAlignment="1">
      <alignment horizontal="center" wrapText="1"/>
    </xf>
    <xf numFmtId="0" fontId="20" fillId="0" borderId="38" xfId="43" applyFill="1" applyBorder="1" applyAlignment="1">
      <alignment wrapText="1"/>
    </xf>
    <xf numFmtId="0" fontId="20" fillId="0" borderId="38" xfId="43" applyFill="1" applyBorder="1" applyAlignment="1">
      <alignment horizontal="center"/>
    </xf>
    <xf numFmtId="0" fontId="20" fillId="0" borderId="38" xfId="43" applyFill="1" applyBorder="1"/>
    <xf numFmtId="44" fontId="0" fillId="0" borderId="38" xfId="44" applyFont="1" applyFill="1" applyBorder="1"/>
    <xf numFmtId="9" fontId="0" fillId="0" borderId="38" xfId="45" applyFont="1" applyFill="1" applyBorder="1" applyAlignment="1">
      <alignment horizontal="center"/>
    </xf>
    <xf numFmtId="44" fontId="0" fillId="0" borderId="39" xfId="44" applyFont="1" applyFill="1" applyBorder="1"/>
    <xf numFmtId="0" fontId="20" fillId="0" borderId="0" xfId="43" applyFill="1" applyAlignment="1">
      <alignment horizontal="left" indent="1"/>
    </xf>
    <xf numFmtId="0" fontId="20" fillId="0" borderId="0" xfId="43" applyFill="1" applyAlignment="1">
      <alignment horizontal="center" wrapText="1"/>
    </xf>
    <xf numFmtId="0" fontId="20" fillId="0" borderId="0" xfId="43" applyFill="1" applyAlignment="1">
      <alignment wrapText="1"/>
    </xf>
    <xf numFmtId="44" fontId="0" fillId="0" borderId="0" xfId="44" applyFont="1" applyFill="1"/>
    <xf numFmtId="9" fontId="0" fillId="0" borderId="0" xfId="45" applyFont="1" applyFill="1" applyAlignment="1">
      <alignment horizontal="center"/>
    </xf>
    <xf numFmtId="5" fontId="20" fillId="0" borderId="18" xfId="44" applyNumberFormat="1" applyFont="1" applyFill="1" applyBorder="1"/>
    <xf numFmtId="0" fontId="16" fillId="0" borderId="33" xfId="0" applyFont="1" applyBorder="1"/>
    <xf numFmtId="0" fontId="0" fillId="0" borderId="34" xfId="0" applyBorder="1" applyAlignment="1">
      <alignment horizontal="center"/>
    </xf>
    <xf numFmtId="0" fontId="0" fillId="0" borderId="34" xfId="0" applyBorder="1"/>
    <xf numFmtId="0" fontId="0" fillId="0" borderId="24" xfId="0" applyBorder="1"/>
    <xf numFmtId="0" fontId="16" fillId="0" borderId="35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36" xfId="0" applyBorder="1"/>
    <xf numFmtId="0" fontId="0" fillId="0" borderId="35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horizontal="center"/>
    </xf>
    <xf numFmtId="0" fontId="0" fillId="0" borderId="38" xfId="0" applyBorder="1"/>
    <xf numFmtId="0" fontId="0" fillId="0" borderId="39" xfId="0" applyBorder="1"/>
    <xf numFmtId="0" fontId="0" fillId="0" borderId="34" xfId="0" applyBorder="1" applyAlignment="1">
      <alignment wrapText="1"/>
    </xf>
    <xf numFmtId="44" fontId="0" fillId="0" borderId="34" xfId="1" applyFont="1" applyBorder="1" applyAlignment="1">
      <alignment horizontal="center"/>
    </xf>
    <xf numFmtId="0" fontId="0" fillId="0" borderId="0" xfId="0" applyBorder="1" applyAlignment="1">
      <alignment wrapText="1"/>
    </xf>
    <xf numFmtId="44" fontId="0" fillId="0" borderId="0" xfId="1" applyFont="1" applyBorder="1" applyAlignment="1">
      <alignment horizontal="center"/>
    </xf>
    <xf numFmtId="0" fontId="0" fillId="0" borderId="35" xfId="0" applyBorder="1"/>
    <xf numFmtId="0" fontId="0" fillId="0" borderId="45" xfId="0" applyBorder="1"/>
    <xf numFmtId="0" fontId="0" fillId="0" borderId="12" xfId="0" applyBorder="1"/>
    <xf numFmtId="0" fontId="0" fillId="0" borderId="37" xfId="0" applyBorder="1"/>
    <xf numFmtId="0" fontId="0" fillId="0" borderId="38" xfId="0" applyBorder="1" applyAlignment="1">
      <alignment wrapText="1"/>
    </xf>
    <xf numFmtId="44" fontId="0" fillId="0" borderId="38" xfId="1" applyFont="1" applyBorder="1" applyAlignment="1">
      <alignment horizontal="center"/>
    </xf>
    <xf numFmtId="0" fontId="22" fillId="0" borderId="35" xfId="0" applyFont="1" applyBorder="1" applyAlignment="1">
      <alignment wrapText="1"/>
    </xf>
    <xf numFmtId="0" fontId="19" fillId="0" borderId="33" xfId="0" applyFont="1" applyBorder="1"/>
    <xf numFmtId="0" fontId="19" fillId="0" borderId="35" xfId="0" applyFont="1" applyBorder="1"/>
    <xf numFmtId="0" fontId="21" fillId="0" borderId="33" xfId="43" applyFont="1" applyFill="1" applyBorder="1" applyAlignment="1">
      <alignment horizontal="center"/>
    </xf>
    <xf numFmtId="0" fontId="21" fillId="0" borderId="34" xfId="43" applyFont="1" applyFill="1" applyBorder="1" applyAlignment="1">
      <alignment horizontal="center"/>
    </xf>
    <xf numFmtId="0" fontId="21" fillId="0" borderId="24" xfId="43" applyFont="1" applyFill="1" applyBorder="1" applyAlignment="1">
      <alignment horizontal="center"/>
    </xf>
    <xf numFmtId="44" fontId="21" fillId="0" borderId="33" xfId="44" applyFont="1" applyFill="1" applyBorder="1" applyAlignment="1">
      <alignment horizontal="center"/>
    </xf>
    <xf numFmtId="44" fontId="21" fillId="0" borderId="34" xfId="44" applyFont="1" applyFill="1" applyBorder="1" applyAlignment="1">
      <alignment horizontal="center"/>
    </xf>
    <xf numFmtId="44" fontId="21" fillId="0" borderId="24" xfId="44" applyFont="1" applyFill="1" applyBorder="1" applyAlignment="1">
      <alignment horizontal="center"/>
    </xf>
    <xf numFmtId="0" fontId="1" fillId="0" borderId="42" xfId="46" applyBorder="1" applyAlignment="1">
      <alignment horizontal="left" wrapText="1"/>
    </xf>
    <xf numFmtId="0" fontId="1" fillId="0" borderId="43" xfId="46" applyBorder="1" applyAlignment="1">
      <alignment horizontal="left" wrapText="1"/>
    </xf>
  </cellXfs>
  <cellStyles count="47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6"/>
    <cellStyle name="Normal 3" xfId="43"/>
    <cellStyle name="Note" xfId="16" builtinId="10" customBuiltin="1"/>
    <cellStyle name="Output" xfId="11" builtinId="21" customBuiltin="1"/>
    <cellStyle name="Percent 2" xfId="4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73"/>
  <sheetViews>
    <sheetView tabSelected="1" zoomScale="70" zoomScaleNormal="70" workbookViewId="0">
      <selection activeCell="A15" sqref="A15"/>
    </sheetView>
  </sheetViews>
  <sheetFormatPr defaultColWidth="8.85546875" defaultRowHeight="15" x14ac:dyDescent="0.25"/>
  <cols>
    <col min="1" max="1" width="8.85546875" style="62"/>
    <col min="2" max="2" width="16.7109375" style="170" customWidth="1"/>
    <col min="3" max="3" width="15.5703125" style="171" customWidth="1"/>
    <col min="4" max="4" width="58.5703125" style="172" customWidth="1"/>
    <col min="5" max="5" width="8.85546875" style="62"/>
    <col min="6" max="6" width="8.85546875" style="71"/>
    <col min="7" max="7" width="11" style="71" bestFit="1" customWidth="1"/>
    <col min="8" max="9" width="16.28515625" style="71" customWidth="1"/>
    <col min="10" max="10" width="15.42578125" style="71" customWidth="1"/>
    <col min="11" max="11" width="11" style="71" bestFit="1" customWidth="1"/>
    <col min="12" max="12" width="11.140625" style="173" customWidth="1"/>
    <col min="13" max="13" width="15.5703125" style="174" customWidth="1"/>
    <col min="14" max="14" width="14.7109375" style="71" customWidth="1"/>
    <col min="15" max="15" width="15.5703125" style="71" customWidth="1"/>
    <col min="16" max="16" width="11.140625" style="71" customWidth="1"/>
    <col min="17" max="17" width="13.85546875" style="173" customWidth="1"/>
    <col min="18" max="16384" width="8.85546875" style="71"/>
  </cols>
  <sheetData>
    <row r="1" spans="1:26" ht="18.75" x14ac:dyDescent="0.3">
      <c r="B1" s="63" t="s">
        <v>225</v>
      </c>
      <c r="C1" s="64"/>
      <c r="D1" s="65"/>
      <c r="E1" s="64"/>
      <c r="F1" s="65"/>
      <c r="G1" s="65" t="s">
        <v>257</v>
      </c>
      <c r="H1" s="65"/>
      <c r="I1" s="65"/>
      <c r="J1" s="65"/>
      <c r="K1" s="65"/>
      <c r="L1" s="66"/>
      <c r="M1" s="67"/>
      <c r="N1" s="68"/>
      <c r="O1" s="68"/>
      <c r="P1" s="68"/>
      <c r="Q1" s="69"/>
      <c r="R1" s="70"/>
      <c r="S1" s="70"/>
      <c r="T1" s="70"/>
      <c r="U1" s="70"/>
      <c r="V1" s="70"/>
      <c r="W1" s="70"/>
      <c r="X1" s="70"/>
      <c r="Y1" s="70"/>
      <c r="Z1" s="70"/>
    </row>
    <row r="2" spans="1:26" ht="18.75" x14ac:dyDescent="0.3">
      <c r="B2" s="72" t="s">
        <v>258</v>
      </c>
      <c r="C2" s="73"/>
      <c r="D2" s="74"/>
      <c r="E2" s="73"/>
      <c r="F2" s="74"/>
      <c r="G2" s="74"/>
      <c r="H2" s="74"/>
      <c r="I2" s="74"/>
      <c r="J2" s="74"/>
      <c r="K2" s="74"/>
      <c r="L2" s="75"/>
      <c r="M2" s="76"/>
      <c r="N2" s="77"/>
      <c r="O2" s="77"/>
      <c r="P2" s="77"/>
      <c r="Q2" s="78"/>
      <c r="R2" s="70"/>
      <c r="S2" s="70"/>
      <c r="T2" s="70"/>
      <c r="U2" s="70"/>
      <c r="V2" s="70"/>
      <c r="W2" s="70"/>
      <c r="X2" s="70"/>
      <c r="Y2" s="70"/>
      <c r="Z2" s="70"/>
    </row>
    <row r="3" spans="1:26" ht="18.75" x14ac:dyDescent="0.3">
      <c r="B3" s="72" t="s">
        <v>259</v>
      </c>
      <c r="C3" s="79"/>
      <c r="D3" s="80"/>
      <c r="E3" s="81"/>
      <c r="F3" s="82"/>
      <c r="G3" s="82"/>
      <c r="H3" s="82"/>
      <c r="I3" s="82"/>
      <c r="J3" s="82"/>
      <c r="K3" s="82"/>
      <c r="L3" s="83"/>
      <c r="M3" s="76"/>
      <c r="N3" s="82"/>
      <c r="O3" s="82"/>
      <c r="P3" s="82"/>
      <c r="Q3" s="78"/>
    </row>
    <row r="4" spans="1:26" ht="18.75" x14ac:dyDescent="0.3">
      <c r="B4" s="82"/>
      <c r="C4" s="84"/>
      <c r="D4" s="84" t="s">
        <v>260</v>
      </c>
      <c r="E4" s="84"/>
      <c r="F4" s="82"/>
      <c r="G4" s="82"/>
      <c r="H4" s="82"/>
      <c r="I4" s="82"/>
      <c r="J4" s="82"/>
      <c r="K4" s="82"/>
      <c r="L4" s="83"/>
      <c r="M4" s="76"/>
      <c r="N4" s="82"/>
      <c r="O4" s="82"/>
      <c r="P4" s="82"/>
      <c r="Q4" s="78"/>
    </row>
    <row r="5" spans="1:26" ht="15.75" thickBot="1" x14ac:dyDescent="0.3">
      <c r="B5" s="85" t="s">
        <v>261</v>
      </c>
      <c r="C5" s="79"/>
      <c r="D5" s="80"/>
      <c r="E5" s="81"/>
      <c r="F5" s="82"/>
      <c r="G5" s="82"/>
      <c r="H5" s="82"/>
      <c r="I5" s="82"/>
      <c r="J5" s="82"/>
      <c r="K5" s="82"/>
      <c r="L5" s="83"/>
      <c r="M5" s="76"/>
      <c r="N5" s="82"/>
      <c r="O5" s="82"/>
      <c r="P5" s="82"/>
      <c r="Q5" s="78"/>
    </row>
    <row r="6" spans="1:26" ht="15.75" thickBot="1" x14ac:dyDescent="0.3">
      <c r="B6" s="86" t="s">
        <v>232</v>
      </c>
      <c r="C6" s="79"/>
      <c r="D6" s="80"/>
      <c r="E6" s="81"/>
      <c r="F6" s="204" t="s">
        <v>262</v>
      </c>
      <c r="G6" s="205"/>
      <c r="H6" s="205"/>
      <c r="I6" s="205"/>
      <c r="J6" s="205"/>
      <c r="K6" s="206"/>
      <c r="L6" s="207" t="s">
        <v>263</v>
      </c>
      <c r="M6" s="208"/>
      <c r="N6" s="208"/>
      <c r="O6" s="208"/>
      <c r="P6" s="208"/>
      <c r="Q6" s="209"/>
    </row>
    <row r="7" spans="1:26" s="97" customFormat="1" ht="75.75" thickBot="1" x14ac:dyDescent="0.3">
      <c r="A7" s="87" t="s">
        <v>264</v>
      </c>
      <c r="B7" s="88" t="s">
        <v>0</v>
      </c>
      <c r="C7" s="89" t="s">
        <v>265</v>
      </c>
      <c r="D7" s="89" t="s">
        <v>1</v>
      </c>
      <c r="E7" s="90" t="s">
        <v>2</v>
      </c>
      <c r="F7" s="91" t="s">
        <v>266</v>
      </c>
      <c r="G7" s="92" t="s">
        <v>267</v>
      </c>
      <c r="H7" s="92" t="s">
        <v>268</v>
      </c>
      <c r="I7" s="92" t="s">
        <v>269</v>
      </c>
      <c r="J7" s="92" t="s">
        <v>270</v>
      </c>
      <c r="K7" s="93" t="s">
        <v>271</v>
      </c>
      <c r="L7" s="94" t="s">
        <v>272</v>
      </c>
      <c r="M7" s="95" t="s">
        <v>273</v>
      </c>
      <c r="N7" s="92" t="s">
        <v>268</v>
      </c>
      <c r="O7" s="92" t="s">
        <v>269</v>
      </c>
      <c r="P7" s="92" t="s">
        <v>270</v>
      </c>
      <c r="Q7" s="96" t="s">
        <v>271</v>
      </c>
    </row>
    <row r="8" spans="1:26" s="70" customFormat="1" x14ac:dyDescent="0.25">
      <c r="A8" s="98">
        <v>1</v>
      </c>
      <c r="B8" s="99" t="s">
        <v>23</v>
      </c>
      <c r="C8" s="100" t="s">
        <v>7</v>
      </c>
      <c r="D8" s="101" t="s">
        <v>24</v>
      </c>
      <c r="E8" s="102">
        <v>30</v>
      </c>
      <c r="F8" s="103">
        <v>0</v>
      </c>
      <c r="G8" s="104">
        <v>0</v>
      </c>
      <c r="H8" s="105">
        <f>$F8*(1-G8)</f>
        <v>0</v>
      </c>
      <c r="I8" s="105">
        <v>0</v>
      </c>
      <c r="J8" s="105">
        <v>0</v>
      </c>
      <c r="K8" s="106">
        <v>0</v>
      </c>
      <c r="L8" s="175">
        <v>0</v>
      </c>
      <c r="M8" s="107">
        <v>0</v>
      </c>
      <c r="N8" s="108">
        <f>$L8+(L8*M8)</f>
        <v>0</v>
      </c>
      <c r="O8" s="108">
        <f>+$E8*N8</f>
        <v>0</v>
      </c>
      <c r="P8" s="105">
        <v>0</v>
      </c>
      <c r="Q8" s="109">
        <f>$O8+N8</f>
        <v>0</v>
      </c>
    </row>
    <row r="9" spans="1:26" s="70" customFormat="1" ht="30" x14ac:dyDescent="0.25">
      <c r="A9" s="98">
        <v>2</v>
      </c>
      <c r="B9" s="99" t="s">
        <v>274</v>
      </c>
      <c r="C9" s="100" t="s">
        <v>7</v>
      </c>
      <c r="D9" s="101" t="s">
        <v>275</v>
      </c>
      <c r="E9" s="102">
        <v>50</v>
      </c>
      <c r="F9" s="110">
        <v>0</v>
      </c>
      <c r="G9" s="104">
        <v>0</v>
      </c>
      <c r="H9" s="105">
        <f>$F9*(1-G9)</f>
        <v>0</v>
      </c>
      <c r="I9" s="105">
        <f>$E9*G9</f>
        <v>0</v>
      </c>
      <c r="J9" s="105">
        <v>0</v>
      </c>
      <c r="K9" s="106">
        <f>$I9+J9</f>
        <v>0</v>
      </c>
      <c r="L9" s="111">
        <v>0</v>
      </c>
      <c r="M9" s="112">
        <v>0</v>
      </c>
      <c r="N9" s="108">
        <f t="shared" ref="N9:N19" si="0">$L9+(L9*M9)</f>
        <v>0</v>
      </c>
      <c r="O9" s="108">
        <f>+$E9*N9</f>
        <v>0</v>
      </c>
      <c r="P9" s="113">
        <v>0</v>
      </c>
      <c r="Q9" s="109">
        <f t="shared" ref="Q9:Q57" si="1">$O9+N9</f>
        <v>0</v>
      </c>
    </row>
    <row r="10" spans="1:26" s="70" customFormat="1" x14ac:dyDescent="0.25">
      <c r="A10" s="98">
        <v>3</v>
      </c>
      <c r="B10" s="99" t="s">
        <v>159</v>
      </c>
      <c r="C10" s="100" t="s">
        <v>7</v>
      </c>
      <c r="D10" s="101" t="s">
        <v>276</v>
      </c>
      <c r="E10" s="102">
        <v>100</v>
      </c>
      <c r="F10" s="110">
        <v>0</v>
      </c>
      <c r="G10" s="104">
        <v>0</v>
      </c>
      <c r="H10" s="105">
        <f t="shared" ref="H10:H57" si="2">$F10*(1-G10)</f>
        <v>0</v>
      </c>
      <c r="I10" s="105">
        <f t="shared" ref="I10:I57" si="3">$E10*G10</f>
        <v>0</v>
      </c>
      <c r="J10" s="105">
        <v>0</v>
      </c>
      <c r="K10" s="106">
        <f t="shared" ref="K10:K57" si="4">$I10+J10</f>
        <v>0</v>
      </c>
      <c r="L10" s="111">
        <v>0</v>
      </c>
      <c r="M10" s="112">
        <v>0</v>
      </c>
      <c r="N10" s="108">
        <f t="shared" si="0"/>
        <v>0</v>
      </c>
      <c r="O10" s="108">
        <f t="shared" ref="O10:O57" si="5">+$E10*N10</f>
        <v>0</v>
      </c>
      <c r="P10" s="113">
        <v>0</v>
      </c>
      <c r="Q10" s="109">
        <f t="shared" si="1"/>
        <v>0</v>
      </c>
    </row>
    <row r="11" spans="1:26" s="70" customFormat="1" ht="30" x14ac:dyDescent="0.25">
      <c r="A11" s="98">
        <v>4</v>
      </c>
      <c r="B11" s="99" t="s">
        <v>277</v>
      </c>
      <c r="C11" s="100" t="s">
        <v>7</v>
      </c>
      <c r="D11" s="101" t="s">
        <v>278</v>
      </c>
      <c r="E11" s="102">
        <v>20</v>
      </c>
      <c r="F11" s="110">
        <v>0</v>
      </c>
      <c r="G11" s="104">
        <v>0</v>
      </c>
      <c r="H11" s="105">
        <f t="shared" si="2"/>
        <v>0</v>
      </c>
      <c r="I11" s="105">
        <f t="shared" si="3"/>
        <v>0</v>
      </c>
      <c r="J11" s="105">
        <v>0</v>
      </c>
      <c r="K11" s="106">
        <f t="shared" si="4"/>
        <v>0</v>
      </c>
      <c r="L11" s="111">
        <v>0</v>
      </c>
      <c r="M11" s="112">
        <v>0</v>
      </c>
      <c r="N11" s="108">
        <f t="shared" si="0"/>
        <v>0</v>
      </c>
      <c r="O11" s="108">
        <f t="shared" si="5"/>
        <v>0</v>
      </c>
      <c r="P11" s="113">
        <v>0</v>
      </c>
      <c r="Q11" s="109">
        <f t="shared" si="1"/>
        <v>0</v>
      </c>
    </row>
    <row r="12" spans="1:26" s="70" customFormat="1" ht="60" x14ac:dyDescent="0.25">
      <c r="A12" s="98">
        <v>5</v>
      </c>
      <c r="B12" s="99" t="s">
        <v>279</v>
      </c>
      <c r="C12" s="100" t="s">
        <v>7</v>
      </c>
      <c r="D12" s="101" t="s">
        <v>280</v>
      </c>
      <c r="E12" s="102">
        <v>41</v>
      </c>
      <c r="F12" s="110">
        <v>0</v>
      </c>
      <c r="G12" s="104">
        <v>0</v>
      </c>
      <c r="H12" s="105">
        <f t="shared" si="2"/>
        <v>0</v>
      </c>
      <c r="I12" s="105">
        <f t="shared" si="3"/>
        <v>0</v>
      </c>
      <c r="J12" s="105">
        <v>0</v>
      </c>
      <c r="K12" s="106">
        <f t="shared" si="4"/>
        <v>0</v>
      </c>
      <c r="L12" s="111">
        <v>0</v>
      </c>
      <c r="M12" s="112">
        <v>0</v>
      </c>
      <c r="N12" s="108">
        <f t="shared" si="0"/>
        <v>0</v>
      </c>
      <c r="O12" s="108">
        <f t="shared" si="5"/>
        <v>0</v>
      </c>
      <c r="P12" s="113">
        <v>0</v>
      </c>
      <c r="Q12" s="109">
        <f t="shared" si="1"/>
        <v>0</v>
      </c>
    </row>
    <row r="13" spans="1:26" s="70" customFormat="1" x14ac:dyDescent="0.25">
      <c r="A13" s="98">
        <v>6</v>
      </c>
      <c r="B13" s="99" t="s">
        <v>281</v>
      </c>
      <c r="C13" s="100" t="s">
        <v>7</v>
      </c>
      <c r="D13" s="101" t="s">
        <v>282</v>
      </c>
      <c r="E13" s="102">
        <v>1</v>
      </c>
      <c r="F13" s="110">
        <v>0</v>
      </c>
      <c r="G13" s="104">
        <v>0</v>
      </c>
      <c r="H13" s="105">
        <f t="shared" si="2"/>
        <v>0</v>
      </c>
      <c r="I13" s="105">
        <f t="shared" si="3"/>
        <v>0</v>
      </c>
      <c r="J13" s="105">
        <v>0</v>
      </c>
      <c r="K13" s="106">
        <f t="shared" si="4"/>
        <v>0</v>
      </c>
      <c r="L13" s="111">
        <v>0</v>
      </c>
      <c r="M13" s="112">
        <v>0</v>
      </c>
      <c r="N13" s="108">
        <f t="shared" si="0"/>
        <v>0</v>
      </c>
      <c r="O13" s="108">
        <f t="shared" si="5"/>
        <v>0</v>
      </c>
      <c r="P13" s="113">
        <v>0</v>
      </c>
      <c r="Q13" s="109">
        <f t="shared" si="1"/>
        <v>0</v>
      </c>
    </row>
    <row r="14" spans="1:26" s="70" customFormat="1" x14ac:dyDescent="0.25">
      <c r="A14" s="98">
        <v>7</v>
      </c>
      <c r="B14" s="99" t="s">
        <v>194</v>
      </c>
      <c r="C14" s="100" t="s">
        <v>7</v>
      </c>
      <c r="D14" s="101" t="s">
        <v>195</v>
      </c>
      <c r="E14" s="102">
        <v>1</v>
      </c>
      <c r="F14" s="110">
        <v>0</v>
      </c>
      <c r="G14" s="104">
        <v>0</v>
      </c>
      <c r="H14" s="105">
        <f t="shared" si="2"/>
        <v>0</v>
      </c>
      <c r="I14" s="105">
        <f t="shared" si="3"/>
        <v>0</v>
      </c>
      <c r="J14" s="105">
        <v>0</v>
      </c>
      <c r="K14" s="106">
        <f t="shared" si="4"/>
        <v>0</v>
      </c>
      <c r="L14" s="111">
        <v>0</v>
      </c>
      <c r="M14" s="112">
        <v>0</v>
      </c>
      <c r="N14" s="108">
        <f t="shared" si="0"/>
        <v>0</v>
      </c>
      <c r="O14" s="108">
        <f t="shared" si="5"/>
        <v>0</v>
      </c>
      <c r="P14" s="113">
        <v>0</v>
      </c>
      <c r="Q14" s="109">
        <f t="shared" si="1"/>
        <v>0</v>
      </c>
    </row>
    <row r="15" spans="1:26" s="70" customFormat="1" x14ac:dyDescent="0.25">
      <c r="A15" s="98">
        <v>8</v>
      </c>
      <c r="B15" s="99" t="s">
        <v>55</v>
      </c>
      <c r="C15" s="100" t="s">
        <v>7</v>
      </c>
      <c r="D15" s="101" t="s">
        <v>283</v>
      </c>
      <c r="E15" s="102">
        <v>1</v>
      </c>
      <c r="F15" s="110">
        <v>0</v>
      </c>
      <c r="G15" s="104">
        <v>0</v>
      </c>
      <c r="H15" s="105">
        <f t="shared" si="2"/>
        <v>0</v>
      </c>
      <c r="I15" s="105">
        <f t="shared" si="3"/>
        <v>0</v>
      </c>
      <c r="J15" s="105">
        <v>0</v>
      </c>
      <c r="K15" s="106">
        <f t="shared" si="4"/>
        <v>0</v>
      </c>
      <c r="L15" s="111">
        <v>0</v>
      </c>
      <c r="M15" s="112">
        <v>0</v>
      </c>
      <c r="N15" s="108">
        <f t="shared" si="0"/>
        <v>0</v>
      </c>
      <c r="O15" s="108">
        <f t="shared" si="5"/>
        <v>0</v>
      </c>
      <c r="P15" s="113">
        <v>0</v>
      </c>
      <c r="Q15" s="109">
        <f t="shared" si="1"/>
        <v>0</v>
      </c>
    </row>
    <row r="16" spans="1:26" s="70" customFormat="1" x14ac:dyDescent="0.25">
      <c r="A16" s="98">
        <v>9</v>
      </c>
      <c r="B16" s="99" t="s">
        <v>55</v>
      </c>
      <c r="C16" s="100" t="s">
        <v>7</v>
      </c>
      <c r="D16" s="101" t="s">
        <v>56</v>
      </c>
      <c r="E16" s="102">
        <v>1</v>
      </c>
      <c r="F16" s="110">
        <v>0</v>
      </c>
      <c r="G16" s="104">
        <v>0</v>
      </c>
      <c r="H16" s="105">
        <f t="shared" si="2"/>
        <v>0</v>
      </c>
      <c r="I16" s="105">
        <f t="shared" si="3"/>
        <v>0</v>
      </c>
      <c r="J16" s="105">
        <v>0</v>
      </c>
      <c r="K16" s="106">
        <f t="shared" si="4"/>
        <v>0</v>
      </c>
      <c r="L16" s="111">
        <v>0</v>
      </c>
      <c r="M16" s="112">
        <v>0</v>
      </c>
      <c r="N16" s="108">
        <f t="shared" si="0"/>
        <v>0</v>
      </c>
      <c r="O16" s="108">
        <f t="shared" si="5"/>
        <v>0</v>
      </c>
      <c r="P16" s="113">
        <v>0</v>
      </c>
      <c r="Q16" s="109">
        <f t="shared" si="1"/>
        <v>0</v>
      </c>
    </row>
    <row r="17" spans="1:17" s="70" customFormat="1" x14ac:dyDescent="0.25">
      <c r="A17" s="98">
        <v>10</v>
      </c>
      <c r="B17" s="99" t="s">
        <v>284</v>
      </c>
      <c r="C17" s="100" t="s">
        <v>7</v>
      </c>
      <c r="D17" s="101" t="s">
        <v>285</v>
      </c>
      <c r="E17" s="102">
        <v>1</v>
      </c>
      <c r="F17" s="110">
        <v>0</v>
      </c>
      <c r="G17" s="104">
        <v>0</v>
      </c>
      <c r="H17" s="105">
        <f t="shared" si="2"/>
        <v>0</v>
      </c>
      <c r="I17" s="105">
        <f t="shared" si="3"/>
        <v>0</v>
      </c>
      <c r="J17" s="105">
        <v>0</v>
      </c>
      <c r="K17" s="106">
        <f t="shared" si="4"/>
        <v>0</v>
      </c>
      <c r="L17" s="111">
        <v>0</v>
      </c>
      <c r="M17" s="112">
        <v>0</v>
      </c>
      <c r="N17" s="108">
        <f t="shared" si="0"/>
        <v>0</v>
      </c>
      <c r="O17" s="108">
        <f t="shared" si="5"/>
        <v>0</v>
      </c>
      <c r="P17" s="113">
        <v>0</v>
      </c>
      <c r="Q17" s="109">
        <f t="shared" si="1"/>
        <v>0</v>
      </c>
    </row>
    <row r="18" spans="1:17" s="70" customFormat="1" x14ac:dyDescent="0.25">
      <c r="A18" s="98">
        <v>11</v>
      </c>
      <c r="B18" s="99" t="s">
        <v>194</v>
      </c>
      <c r="C18" s="100" t="s">
        <v>7</v>
      </c>
      <c r="D18" s="101" t="s">
        <v>286</v>
      </c>
      <c r="E18" s="102">
        <v>1</v>
      </c>
      <c r="F18" s="110">
        <v>0</v>
      </c>
      <c r="G18" s="104">
        <v>0</v>
      </c>
      <c r="H18" s="105">
        <f t="shared" si="2"/>
        <v>0</v>
      </c>
      <c r="I18" s="105">
        <f t="shared" si="3"/>
        <v>0</v>
      </c>
      <c r="J18" s="105">
        <v>0</v>
      </c>
      <c r="K18" s="106">
        <f t="shared" si="4"/>
        <v>0</v>
      </c>
      <c r="L18" s="111">
        <v>0</v>
      </c>
      <c r="M18" s="112">
        <v>0</v>
      </c>
      <c r="N18" s="108">
        <f t="shared" si="0"/>
        <v>0</v>
      </c>
      <c r="O18" s="108">
        <f t="shared" si="5"/>
        <v>0</v>
      </c>
      <c r="P18" s="113">
        <v>0</v>
      </c>
      <c r="Q18" s="109">
        <f t="shared" si="1"/>
        <v>0</v>
      </c>
    </row>
    <row r="19" spans="1:17" s="70" customFormat="1" x14ac:dyDescent="0.25">
      <c r="A19" s="98">
        <v>12</v>
      </c>
      <c r="B19" s="99" t="s">
        <v>287</v>
      </c>
      <c r="C19" s="100" t="s">
        <v>7</v>
      </c>
      <c r="D19" s="114" t="s">
        <v>288</v>
      </c>
      <c r="E19" s="102">
        <v>1</v>
      </c>
      <c r="F19" s="110">
        <v>0</v>
      </c>
      <c r="G19" s="104">
        <v>0</v>
      </c>
      <c r="H19" s="105">
        <f t="shared" si="2"/>
        <v>0</v>
      </c>
      <c r="I19" s="105">
        <f t="shared" si="3"/>
        <v>0</v>
      </c>
      <c r="J19" s="105">
        <v>0</v>
      </c>
      <c r="K19" s="106">
        <f t="shared" si="4"/>
        <v>0</v>
      </c>
      <c r="L19" s="111">
        <v>0</v>
      </c>
      <c r="M19" s="112">
        <v>0</v>
      </c>
      <c r="N19" s="108">
        <f t="shared" si="0"/>
        <v>0</v>
      </c>
      <c r="O19" s="108">
        <f t="shared" si="5"/>
        <v>0</v>
      </c>
      <c r="P19" s="113">
        <v>0</v>
      </c>
      <c r="Q19" s="109">
        <f t="shared" si="1"/>
        <v>0</v>
      </c>
    </row>
    <row r="20" spans="1:17" s="70" customFormat="1" ht="27.75" customHeight="1" x14ac:dyDescent="0.25">
      <c r="A20" s="98">
        <v>13</v>
      </c>
      <c r="B20" s="115" t="s">
        <v>289</v>
      </c>
      <c r="C20" s="100" t="s">
        <v>7</v>
      </c>
      <c r="D20" s="114" t="s">
        <v>290</v>
      </c>
      <c r="E20" s="102">
        <v>30</v>
      </c>
      <c r="F20" s="110">
        <v>0</v>
      </c>
      <c r="G20" s="104">
        <v>0</v>
      </c>
      <c r="H20" s="105">
        <f t="shared" si="2"/>
        <v>0</v>
      </c>
      <c r="I20" s="105">
        <f t="shared" si="3"/>
        <v>0</v>
      </c>
      <c r="J20" s="105">
        <v>0</v>
      </c>
      <c r="K20" s="106">
        <f t="shared" si="4"/>
        <v>0</v>
      </c>
      <c r="L20" s="111">
        <v>0</v>
      </c>
      <c r="M20" s="112">
        <v>0</v>
      </c>
      <c r="N20" s="108">
        <f>$L20+(L20*M20)</f>
        <v>0</v>
      </c>
      <c r="O20" s="108">
        <f t="shared" si="5"/>
        <v>0</v>
      </c>
      <c r="P20" s="113">
        <v>0</v>
      </c>
      <c r="Q20" s="109">
        <f t="shared" si="1"/>
        <v>0</v>
      </c>
    </row>
    <row r="21" spans="1:17" s="70" customFormat="1" ht="45" x14ac:dyDescent="0.25">
      <c r="A21" s="98">
        <v>14</v>
      </c>
      <c r="B21" s="116" t="s">
        <v>291</v>
      </c>
      <c r="C21" s="100" t="s">
        <v>7</v>
      </c>
      <c r="D21" s="117" t="s">
        <v>292</v>
      </c>
      <c r="E21" s="118">
        <v>20</v>
      </c>
      <c r="F21" s="110">
        <v>0</v>
      </c>
      <c r="G21" s="104">
        <v>0</v>
      </c>
      <c r="H21" s="105">
        <f t="shared" si="2"/>
        <v>0</v>
      </c>
      <c r="I21" s="105">
        <f t="shared" si="3"/>
        <v>0</v>
      </c>
      <c r="J21" s="105">
        <v>0</v>
      </c>
      <c r="K21" s="106">
        <f t="shared" si="4"/>
        <v>0</v>
      </c>
      <c r="L21" s="111">
        <v>0</v>
      </c>
      <c r="M21" s="112">
        <v>0</v>
      </c>
      <c r="N21" s="108">
        <f t="shared" ref="N21:N57" si="6">$L21+(L21*M21)</f>
        <v>0</v>
      </c>
      <c r="O21" s="108">
        <f t="shared" si="5"/>
        <v>0</v>
      </c>
      <c r="P21" s="113">
        <v>0</v>
      </c>
      <c r="Q21" s="109">
        <f t="shared" si="1"/>
        <v>0</v>
      </c>
    </row>
    <row r="22" spans="1:17" s="70" customFormat="1" x14ac:dyDescent="0.25">
      <c r="A22" s="98">
        <v>15</v>
      </c>
      <c r="B22" s="117" t="s">
        <v>149</v>
      </c>
      <c r="C22" s="100" t="s">
        <v>7</v>
      </c>
      <c r="D22" s="116" t="s">
        <v>293</v>
      </c>
      <c r="E22" s="119">
        <v>20</v>
      </c>
      <c r="F22" s="110">
        <v>0</v>
      </c>
      <c r="G22" s="104">
        <v>0</v>
      </c>
      <c r="H22" s="105">
        <f t="shared" si="2"/>
        <v>0</v>
      </c>
      <c r="I22" s="105">
        <f t="shared" si="3"/>
        <v>0</v>
      </c>
      <c r="J22" s="105">
        <v>0</v>
      </c>
      <c r="K22" s="106">
        <f t="shared" si="4"/>
        <v>0</v>
      </c>
      <c r="L22" s="111">
        <v>0</v>
      </c>
      <c r="M22" s="112">
        <v>0</v>
      </c>
      <c r="N22" s="108">
        <f t="shared" si="6"/>
        <v>0</v>
      </c>
      <c r="O22" s="108">
        <f t="shared" si="5"/>
        <v>0</v>
      </c>
      <c r="P22" s="113">
        <v>0</v>
      </c>
      <c r="Q22" s="109">
        <f t="shared" si="1"/>
        <v>0</v>
      </c>
    </row>
    <row r="23" spans="1:17" s="70" customFormat="1" x14ac:dyDescent="0.25">
      <c r="A23" s="98">
        <v>16</v>
      </c>
      <c r="B23" s="117">
        <v>426116</v>
      </c>
      <c r="C23" s="117" t="s">
        <v>7</v>
      </c>
      <c r="D23" s="116" t="s">
        <v>294</v>
      </c>
      <c r="E23" s="119">
        <v>2</v>
      </c>
      <c r="F23" s="110">
        <v>0</v>
      </c>
      <c r="G23" s="104">
        <v>0</v>
      </c>
      <c r="H23" s="105">
        <f t="shared" si="2"/>
        <v>0</v>
      </c>
      <c r="I23" s="105">
        <f t="shared" si="3"/>
        <v>0</v>
      </c>
      <c r="J23" s="105">
        <v>0</v>
      </c>
      <c r="K23" s="106">
        <f t="shared" si="4"/>
        <v>0</v>
      </c>
      <c r="L23" s="111">
        <v>0</v>
      </c>
      <c r="M23" s="112">
        <v>0</v>
      </c>
      <c r="N23" s="108">
        <f t="shared" si="6"/>
        <v>0</v>
      </c>
      <c r="O23" s="108">
        <f t="shared" si="5"/>
        <v>0</v>
      </c>
      <c r="P23" s="113">
        <v>0</v>
      </c>
      <c r="Q23" s="109">
        <f t="shared" si="1"/>
        <v>0</v>
      </c>
    </row>
    <row r="24" spans="1:17" s="70" customFormat="1" x14ac:dyDescent="0.25">
      <c r="A24" s="98">
        <v>17</v>
      </c>
      <c r="B24" s="117" t="s">
        <v>295</v>
      </c>
      <c r="C24" s="117" t="s">
        <v>7</v>
      </c>
      <c r="D24" s="116" t="s">
        <v>296</v>
      </c>
      <c r="E24" s="119">
        <v>6</v>
      </c>
      <c r="F24" s="110">
        <v>0</v>
      </c>
      <c r="G24" s="104">
        <v>0</v>
      </c>
      <c r="H24" s="105">
        <f t="shared" si="2"/>
        <v>0</v>
      </c>
      <c r="I24" s="105">
        <f t="shared" si="3"/>
        <v>0</v>
      </c>
      <c r="J24" s="105">
        <v>0</v>
      </c>
      <c r="K24" s="106">
        <f t="shared" si="4"/>
        <v>0</v>
      </c>
      <c r="L24" s="111">
        <v>0</v>
      </c>
      <c r="M24" s="112">
        <v>0</v>
      </c>
      <c r="N24" s="108">
        <f t="shared" si="6"/>
        <v>0</v>
      </c>
      <c r="O24" s="108">
        <f t="shared" si="5"/>
        <v>0</v>
      </c>
      <c r="P24" s="113">
        <v>0</v>
      </c>
      <c r="Q24" s="109">
        <f t="shared" si="1"/>
        <v>0</v>
      </c>
    </row>
    <row r="25" spans="1:17" s="70" customFormat="1" ht="30" x14ac:dyDescent="0.25">
      <c r="A25" s="98">
        <v>18</v>
      </c>
      <c r="B25" s="117" t="s">
        <v>297</v>
      </c>
      <c r="C25" s="117" t="s">
        <v>7</v>
      </c>
      <c r="D25" s="116" t="s">
        <v>298</v>
      </c>
      <c r="E25" s="119">
        <v>1456</v>
      </c>
      <c r="F25" s="110">
        <v>0</v>
      </c>
      <c r="G25" s="104">
        <v>0</v>
      </c>
      <c r="H25" s="105">
        <f t="shared" si="2"/>
        <v>0</v>
      </c>
      <c r="I25" s="105">
        <f t="shared" si="3"/>
        <v>0</v>
      </c>
      <c r="J25" s="105">
        <v>0</v>
      </c>
      <c r="K25" s="106">
        <f t="shared" si="4"/>
        <v>0</v>
      </c>
      <c r="L25" s="111">
        <v>0</v>
      </c>
      <c r="M25" s="112">
        <v>0</v>
      </c>
      <c r="N25" s="108">
        <f t="shared" si="6"/>
        <v>0</v>
      </c>
      <c r="O25" s="108">
        <f t="shared" si="5"/>
        <v>0</v>
      </c>
      <c r="P25" s="113">
        <v>0</v>
      </c>
      <c r="Q25" s="109">
        <f t="shared" si="1"/>
        <v>0</v>
      </c>
    </row>
    <row r="26" spans="1:17" s="70" customFormat="1" x14ac:dyDescent="0.25">
      <c r="A26" s="98">
        <v>19</v>
      </c>
      <c r="B26" s="117" t="s">
        <v>297</v>
      </c>
      <c r="C26" s="117" t="s">
        <v>7</v>
      </c>
      <c r="D26" s="116" t="s">
        <v>299</v>
      </c>
      <c r="E26" s="119">
        <v>48</v>
      </c>
      <c r="F26" s="110">
        <v>0</v>
      </c>
      <c r="G26" s="104">
        <v>0</v>
      </c>
      <c r="H26" s="105">
        <f t="shared" si="2"/>
        <v>0</v>
      </c>
      <c r="I26" s="105">
        <f t="shared" si="3"/>
        <v>0</v>
      </c>
      <c r="J26" s="105">
        <v>0</v>
      </c>
      <c r="K26" s="106">
        <f t="shared" si="4"/>
        <v>0</v>
      </c>
      <c r="L26" s="111">
        <v>0</v>
      </c>
      <c r="M26" s="112">
        <v>0</v>
      </c>
      <c r="N26" s="108">
        <f t="shared" si="6"/>
        <v>0</v>
      </c>
      <c r="O26" s="108">
        <f t="shared" si="5"/>
        <v>0</v>
      </c>
      <c r="P26" s="113">
        <v>0</v>
      </c>
      <c r="Q26" s="109">
        <f t="shared" si="1"/>
        <v>0</v>
      </c>
    </row>
    <row r="27" spans="1:17" s="70" customFormat="1" x14ac:dyDescent="0.25">
      <c r="A27" s="98">
        <v>20</v>
      </c>
      <c r="B27" s="117" t="s">
        <v>35</v>
      </c>
      <c r="C27" s="117" t="s">
        <v>7</v>
      </c>
      <c r="D27" s="116" t="s">
        <v>299</v>
      </c>
      <c r="E27" s="119">
        <v>48</v>
      </c>
      <c r="F27" s="110">
        <v>0</v>
      </c>
      <c r="G27" s="104">
        <v>0</v>
      </c>
      <c r="H27" s="105">
        <f t="shared" si="2"/>
        <v>0</v>
      </c>
      <c r="I27" s="105">
        <f t="shared" si="3"/>
        <v>0</v>
      </c>
      <c r="J27" s="105">
        <v>0</v>
      </c>
      <c r="K27" s="106">
        <f t="shared" si="4"/>
        <v>0</v>
      </c>
      <c r="L27" s="111">
        <v>0</v>
      </c>
      <c r="M27" s="112">
        <v>0</v>
      </c>
      <c r="N27" s="108">
        <f t="shared" si="6"/>
        <v>0</v>
      </c>
      <c r="O27" s="108">
        <f t="shared" si="5"/>
        <v>0</v>
      </c>
      <c r="P27" s="113">
        <v>0</v>
      </c>
      <c r="Q27" s="109">
        <f t="shared" si="1"/>
        <v>0</v>
      </c>
    </row>
    <row r="28" spans="1:17" s="70" customFormat="1" x14ac:dyDescent="0.25">
      <c r="A28" s="98">
        <v>21</v>
      </c>
      <c r="B28" s="117" t="s">
        <v>300</v>
      </c>
      <c r="C28" s="117" t="s">
        <v>7</v>
      </c>
      <c r="D28" s="116" t="s">
        <v>301</v>
      </c>
      <c r="E28" s="119">
        <v>2</v>
      </c>
      <c r="F28" s="110">
        <v>0</v>
      </c>
      <c r="G28" s="104">
        <v>0</v>
      </c>
      <c r="H28" s="105">
        <f t="shared" si="2"/>
        <v>0</v>
      </c>
      <c r="I28" s="105">
        <f t="shared" si="3"/>
        <v>0</v>
      </c>
      <c r="J28" s="105">
        <v>0</v>
      </c>
      <c r="K28" s="106">
        <f t="shared" si="4"/>
        <v>0</v>
      </c>
      <c r="L28" s="111">
        <v>0</v>
      </c>
      <c r="M28" s="112">
        <v>0</v>
      </c>
      <c r="N28" s="108">
        <f t="shared" si="6"/>
        <v>0</v>
      </c>
      <c r="O28" s="108">
        <f t="shared" si="5"/>
        <v>0</v>
      </c>
      <c r="P28" s="113">
        <v>0</v>
      </c>
      <c r="Q28" s="109">
        <f t="shared" si="1"/>
        <v>0</v>
      </c>
    </row>
    <row r="29" spans="1:17" s="70" customFormat="1" x14ac:dyDescent="0.25">
      <c r="A29" s="98">
        <v>22</v>
      </c>
      <c r="B29" s="117" t="s">
        <v>302</v>
      </c>
      <c r="C29" s="117" t="s">
        <v>7</v>
      </c>
      <c r="D29" s="116" t="s">
        <v>303</v>
      </c>
      <c r="E29" s="119">
        <v>1</v>
      </c>
      <c r="F29" s="110">
        <v>0</v>
      </c>
      <c r="G29" s="104">
        <v>0</v>
      </c>
      <c r="H29" s="105">
        <f t="shared" si="2"/>
        <v>0</v>
      </c>
      <c r="I29" s="105">
        <f t="shared" si="3"/>
        <v>0</v>
      </c>
      <c r="J29" s="105">
        <v>0</v>
      </c>
      <c r="K29" s="106">
        <f t="shared" si="4"/>
        <v>0</v>
      </c>
      <c r="L29" s="111">
        <v>0</v>
      </c>
      <c r="M29" s="112">
        <v>0</v>
      </c>
      <c r="N29" s="108">
        <f t="shared" si="6"/>
        <v>0</v>
      </c>
      <c r="O29" s="108">
        <f t="shared" si="5"/>
        <v>0</v>
      </c>
      <c r="P29" s="113">
        <v>0</v>
      </c>
      <c r="Q29" s="109">
        <f t="shared" si="1"/>
        <v>0</v>
      </c>
    </row>
    <row r="30" spans="1:17" s="70" customFormat="1" x14ac:dyDescent="0.25">
      <c r="A30" s="98">
        <v>23</v>
      </c>
      <c r="B30" s="117" t="s">
        <v>304</v>
      </c>
      <c r="C30" s="117" t="s">
        <v>7</v>
      </c>
      <c r="D30" s="116" t="s">
        <v>305</v>
      </c>
      <c r="E30" s="119">
        <v>1</v>
      </c>
      <c r="F30" s="110">
        <v>0</v>
      </c>
      <c r="G30" s="104">
        <v>0</v>
      </c>
      <c r="H30" s="105">
        <f t="shared" si="2"/>
        <v>0</v>
      </c>
      <c r="I30" s="105">
        <f t="shared" si="3"/>
        <v>0</v>
      </c>
      <c r="J30" s="105">
        <v>0</v>
      </c>
      <c r="K30" s="106">
        <f t="shared" si="4"/>
        <v>0</v>
      </c>
      <c r="L30" s="111">
        <v>0</v>
      </c>
      <c r="M30" s="112">
        <v>0</v>
      </c>
      <c r="N30" s="108">
        <f t="shared" si="6"/>
        <v>0</v>
      </c>
      <c r="O30" s="108">
        <f t="shared" si="5"/>
        <v>0</v>
      </c>
      <c r="P30" s="113">
        <v>0</v>
      </c>
      <c r="Q30" s="109">
        <f t="shared" si="1"/>
        <v>0</v>
      </c>
    </row>
    <row r="31" spans="1:17" s="70" customFormat="1" x14ac:dyDescent="0.25">
      <c r="A31" s="98">
        <v>24</v>
      </c>
      <c r="B31" s="117" t="s">
        <v>306</v>
      </c>
      <c r="C31" s="117" t="s">
        <v>7</v>
      </c>
      <c r="D31" s="116" t="s">
        <v>307</v>
      </c>
      <c r="E31" s="119">
        <v>1</v>
      </c>
      <c r="F31" s="110">
        <v>0</v>
      </c>
      <c r="G31" s="104">
        <v>0</v>
      </c>
      <c r="H31" s="105">
        <f t="shared" si="2"/>
        <v>0</v>
      </c>
      <c r="I31" s="105">
        <f t="shared" si="3"/>
        <v>0</v>
      </c>
      <c r="J31" s="105">
        <v>0</v>
      </c>
      <c r="K31" s="106">
        <f t="shared" si="4"/>
        <v>0</v>
      </c>
      <c r="L31" s="111">
        <v>0</v>
      </c>
      <c r="M31" s="112">
        <v>0</v>
      </c>
      <c r="N31" s="108">
        <f t="shared" si="6"/>
        <v>0</v>
      </c>
      <c r="O31" s="108">
        <f t="shared" si="5"/>
        <v>0</v>
      </c>
      <c r="P31" s="113">
        <v>0</v>
      </c>
      <c r="Q31" s="109">
        <f t="shared" si="1"/>
        <v>0</v>
      </c>
    </row>
    <row r="32" spans="1:17" s="70" customFormat="1" ht="30" x14ac:dyDescent="0.25">
      <c r="A32" s="98">
        <v>25</v>
      </c>
      <c r="B32" s="117" t="s">
        <v>274</v>
      </c>
      <c r="C32" s="117" t="s">
        <v>38</v>
      </c>
      <c r="D32" s="116" t="s">
        <v>275</v>
      </c>
      <c r="E32" s="119">
        <v>50</v>
      </c>
      <c r="F32" s="110">
        <v>0</v>
      </c>
      <c r="G32" s="104">
        <v>0</v>
      </c>
      <c r="H32" s="105">
        <f t="shared" si="2"/>
        <v>0</v>
      </c>
      <c r="I32" s="105">
        <f t="shared" si="3"/>
        <v>0</v>
      </c>
      <c r="J32" s="105">
        <v>0</v>
      </c>
      <c r="K32" s="106">
        <f t="shared" si="4"/>
        <v>0</v>
      </c>
      <c r="L32" s="111">
        <v>0</v>
      </c>
      <c r="M32" s="112">
        <v>0</v>
      </c>
      <c r="N32" s="108">
        <f t="shared" si="6"/>
        <v>0</v>
      </c>
      <c r="O32" s="108">
        <f t="shared" si="5"/>
        <v>0</v>
      </c>
      <c r="P32" s="113">
        <v>0</v>
      </c>
      <c r="Q32" s="109">
        <f t="shared" si="1"/>
        <v>0</v>
      </c>
    </row>
    <row r="33" spans="1:17" s="70" customFormat="1" x14ac:dyDescent="0.25">
      <c r="A33" s="98">
        <v>26</v>
      </c>
      <c r="B33" s="117" t="s">
        <v>159</v>
      </c>
      <c r="C33" s="117" t="s">
        <v>93</v>
      </c>
      <c r="D33" s="116" t="s">
        <v>276</v>
      </c>
      <c r="E33" s="119">
        <v>100</v>
      </c>
      <c r="F33" s="110">
        <v>0</v>
      </c>
      <c r="G33" s="104">
        <v>0</v>
      </c>
      <c r="H33" s="105">
        <f t="shared" si="2"/>
        <v>0</v>
      </c>
      <c r="I33" s="105">
        <f t="shared" si="3"/>
        <v>0</v>
      </c>
      <c r="J33" s="105">
        <v>0</v>
      </c>
      <c r="K33" s="106">
        <f t="shared" si="4"/>
        <v>0</v>
      </c>
      <c r="L33" s="111">
        <v>0</v>
      </c>
      <c r="M33" s="112">
        <v>0</v>
      </c>
      <c r="N33" s="108">
        <f t="shared" si="6"/>
        <v>0</v>
      </c>
      <c r="O33" s="108">
        <f t="shared" si="5"/>
        <v>0</v>
      </c>
      <c r="P33" s="113">
        <v>0</v>
      </c>
      <c r="Q33" s="109">
        <f t="shared" si="1"/>
        <v>0</v>
      </c>
    </row>
    <row r="34" spans="1:17" s="70" customFormat="1" x14ac:dyDescent="0.25">
      <c r="A34" s="98">
        <v>27</v>
      </c>
      <c r="B34" s="117" t="s">
        <v>36</v>
      </c>
      <c r="C34" s="117" t="s">
        <v>38</v>
      </c>
      <c r="D34" s="116" t="s">
        <v>308</v>
      </c>
      <c r="E34" s="119">
        <v>2</v>
      </c>
      <c r="F34" s="110">
        <v>0</v>
      </c>
      <c r="G34" s="104">
        <v>0</v>
      </c>
      <c r="H34" s="105">
        <f t="shared" si="2"/>
        <v>0</v>
      </c>
      <c r="I34" s="105">
        <f t="shared" si="3"/>
        <v>0</v>
      </c>
      <c r="J34" s="105">
        <v>0</v>
      </c>
      <c r="K34" s="106">
        <f t="shared" si="4"/>
        <v>0</v>
      </c>
      <c r="L34" s="111">
        <v>0</v>
      </c>
      <c r="M34" s="112">
        <v>0</v>
      </c>
      <c r="N34" s="108">
        <f t="shared" si="6"/>
        <v>0</v>
      </c>
      <c r="O34" s="108">
        <f t="shared" si="5"/>
        <v>0</v>
      </c>
      <c r="P34" s="113">
        <v>0</v>
      </c>
      <c r="Q34" s="109">
        <f t="shared" si="1"/>
        <v>0</v>
      </c>
    </row>
    <row r="35" spans="1:17" s="70" customFormat="1" x14ac:dyDescent="0.25">
      <c r="A35" s="98">
        <v>28</v>
      </c>
      <c r="B35" s="117" t="s">
        <v>309</v>
      </c>
      <c r="C35" s="117" t="s">
        <v>38</v>
      </c>
      <c r="D35" s="116" t="s">
        <v>310</v>
      </c>
      <c r="E35" s="119">
        <v>0.1</v>
      </c>
      <c r="F35" s="110">
        <v>0</v>
      </c>
      <c r="G35" s="104">
        <v>0</v>
      </c>
      <c r="H35" s="105">
        <f t="shared" si="2"/>
        <v>0</v>
      </c>
      <c r="I35" s="105">
        <f t="shared" si="3"/>
        <v>0</v>
      </c>
      <c r="J35" s="105">
        <v>0</v>
      </c>
      <c r="K35" s="106">
        <f t="shared" si="4"/>
        <v>0</v>
      </c>
      <c r="L35" s="111">
        <v>0</v>
      </c>
      <c r="M35" s="112">
        <v>0</v>
      </c>
      <c r="N35" s="108">
        <f t="shared" si="6"/>
        <v>0</v>
      </c>
      <c r="O35" s="108">
        <f t="shared" si="5"/>
        <v>0</v>
      </c>
      <c r="P35" s="113">
        <v>0</v>
      </c>
      <c r="Q35" s="109">
        <f t="shared" si="1"/>
        <v>0</v>
      </c>
    </row>
    <row r="36" spans="1:17" s="70" customFormat="1" x14ac:dyDescent="0.25">
      <c r="A36" s="98">
        <v>29</v>
      </c>
      <c r="B36" s="117" t="s">
        <v>281</v>
      </c>
      <c r="C36" s="117" t="s">
        <v>20</v>
      </c>
      <c r="D36" s="116" t="s">
        <v>282</v>
      </c>
      <c r="E36" s="119">
        <v>0.5</v>
      </c>
      <c r="F36" s="110">
        <v>0</v>
      </c>
      <c r="G36" s="104">
        <v>0</v>
      </c>
      <c r="H36" s="105">
        <f t="shared" si="2"/>
        <v>0</v>
      </c>
      <c r="I36" s="105">
        <f t="shared" si="3"/>
        <v>0</v>
      </c>
      <c r="J36" s="105">
        <v>0</v>
      </c>
      <c r="K36" s="106">
        <f t="shared" si="4"/>
        <v>0</v>
      </c>
      <c r="L36" s="111">
        <v>0</v>
      </c>
      <c r="M36" s="112">
        <v>0</v>
      </c>
      <c r="N36" s="108">
        <f t="shared" si="6"/>
        <v>0</v>
      </c>
      <c r="O36" s="108">
        <f t="shared" si="5"/>
        <v>0</v>
      </c>
      <c r="P36" s="113">
        <v>0</v>
      </c>
      <c r="Q36" s="109">
        <f t="shared" si="1"/>
        <v>0</v>
      </c>
    </row>
    <row r="37" spans="1:17" s="70" customFormat="1" x14ac:dyDescent="0.25">
      <c r="A37" s="98">
        <v>30</v>
      </c>
      <c r="B37" s="117" t="s">
        <v>194</v>
      </c>
      <c r="C37" s="117" t="s">
        <v>20</v>
      </c>
      <c r="D37" s="116" t="s">
        <v>195</v>
      </c>
      <c r="E37" s="119">
        <v>0.5</v>
      </c>
      <c r="F37" s="110">
        <v>0</v>
      </c>
      <c r="G37" s="104">
        <v>0</v>
      </c>
      <c r="H37" s="105">
        <f t="shared" si="2"/>
        <v>0</v>
      </c>
      <c r="I37" s="105">
        <f t="shared" si="3"/>
        <v>0</v>
      </c>
      <c r="J37" s="105">
        <v>0</v>
      </c>
      <c r="K37" s="106">
        <f t="shared" si="4"/>
        <v>0</v>
      </c>
      <c r="L37" s="111">
        <v>0</v>
      </c>
      <c r="M37" s="112">
        <v>0</v>
      </c>
      <c r="N37" s="108">
        <f t="shared" si="6"/>
        <v>0</v>
      </c>
      <c r="O37" s="108">
        <f t="shared" si="5"/>
        <v>0</v>
      </c>
      <c r="P37" s="113">
        <v>0</v>
      </c>
      <c r="Q37" s="109">
        <f t="shared" si="1"/>
        <v>0</v>
      </c>
    </row>
    <row r="38" spans="1:17" s="70" customFormat="1" x14ac:dyDescent="0.25">
      <c r="A38" s="98">
        <v>31</v>
      </c>
      <c r="B38" s="117" t="s">
        <v>55</v>
      </c>
      <c r="C38" s="117" t="s">
        <v>20</v>
      </c>
      <c r="D38" s="116" t="s">
        <v>283</v>
      </c>
      <c r="E38" s="119">
        <v>0.5</v>
      </c>
      <c r="F38" s="110">
        <v>0</v>
      </c>
      <c r="G38" s="104">
        <v>0</v>
      </c>
      <c r="H38" s="105">
        <f t="shared" si="2"/>
        <v>0</v>
      </c>
      <c r="I38" s="105">
        <f t="shared" si="3"/>
        <v>0</v>
      </c>
      <c r="J38" s="105">
        <v>0</v>
      </c>
      <c r="K38" s="106">
        <f t="shared" si="4"/>
        <v>0</v>
      </c>
      <c r="L38" s="111">
        <v>0</v>
      </c>
      <c r="M38" s="112">
        <v>0</v>
      </c>
      <c r="N38" s="108">
        <f t="shared" si="6"/>
        <v>0</v>
      </c>
      <c r="O38" s="108">
        <f t="shared" si="5"/>
        <v>0</v>
      </c>
      <c r="P38" s="113">
        <v>0</v>
      </c>
      <c r="Q38" s="109">
        <f t="shared" si="1"/>
        <v>0</v>
      </c>
    </row>
    <row r="39" spans="1:17" s="70" customFormat="1" x14ac:dyDescent="0.25">
      <c r="A39" s="98">
        <v>32</v>
      </c>
      <c r="B39" s="117" t="s">
        <v>55</v>
      </c>
      <c r="C39" s="117" t="s">
        <v>20</v>
      </c>
      <c r="D39" s="116" t="s">
        <v>56</v>
      </c>
      <c r="E39" s="119">
        <v>1</v>
      </c>
      <c r="F39" s="110">
        <v>0</v>
      </c>
      <c r="G39" s="104">
        <v>0</v>
      </c>
      <c r="H39" s="105">
        <f t="shared" si="2"/>
        <v>0</v>
      </c>
      <c r="I39" s="105">
        <f t="shared" si="3"/>
        <v>0</v>
      </c>
      <c r="J39" s="105">
        <v>0</v>
      </c>
      <c r="K39" s="106">
        <f t="shared" si="4"/>
        <v>0</v>
      </c>
      <c r="L39" s="111">
        <v>0</v>
      </c>
      <c r="M39" s="112">
        <v>0</v>
      </c>
      <c r="N39" s="108">
        <f t="shared" si="6"/>
        <v>0</v>
      </c>
      <c r="O39" s="108">
        <f t="shared" si="5"/>
        <v>0</v>
      </c>
      <c r="P39" s="113">
        <v>0</v>
      </c>
      <c r="Q39" s="109">
        <f t="shared" si="1"/>
        <v>0</v>
      </c>
    </row>
    <row r="40" spans="1:17" s="70" customFormat="1" x14ac:dyDescent="0.25">
      <c r="A40" s="98">
        <v>33</v>
      </c>
      <c r="B40" s="117" t="s">
        <v>18</v>
      </c>
      <c r="C40" s="117" t="s">
        <v>93</v>
      </c>
      <c r="D40" s="116" t="s">
        <v>311</v>
      </c>
      <c r="E40" s="119">
        <v>500</v>
      </c>
      <c r="F40" s="110">
        <v>0</v>
      </c>
      <c r="G40" s="104">
        <v>0</v>
      </c>
      <c r="H40" s="105">
        <f t="shared" si="2"/>
        <v>0</v>
      </c>
      <c r="I40" s="105">
        <f t="shared" si="3"/>
        <v>0</v>
      </c>
      <c r="J40" s="105">
        <v>0</v>
      </c>
      <c r="K40" s="106">
        <f t="shared" si="4"/>
        <v>0</v>
      </c>
      <c r="L40" s="111">
        <v>0</v>
      </c>
      <c r="M40" s="112">
        <v>0</v>
      </c>
      <c r="N40" s="108">
        <f t="shared" si="6"/>
        <v>0</v>
      </c>
      <c r="O40" s="108">
        <f t="shared" si="5"/>
        <v>0</v>
      </c>
      <c r="P40" s="113">
        <v>0</v>
      </c>
      <c r="Q40" s="109">
        <f t="shared" si="1"/>
        <v>0</v>
      </c>
    </row>
    <row r="41" spans="1:17" s="70" customFormat="1" x14ac:dyDescent="0.25">
      <c r="A41" s="98">
        <v>34</v>
      </c>
      <c r="B41" s="117" t="s">
        <v>312</v>
      </c>
      <c r="C41" s="117" t="s">
        <v>7</v>
      </c>
      <c r="D41" s="116" t="s">
        <v>313</v>
      </c>
      <c r="E41" s="119">
        <v>15</v>
      </c>
      <c r="F41" s="110">
        <v>0</v>
      </c>
      <c r="G41" s="104">
        <v>0</v>
      </c>
      <c r="H41" s="105">
        <f t="shared" si="2"/>
        <v>0</v>
      </c>
      <c r="I41" s="105">
        <f t="shared" si="3"/>
        <v>0</v>
      </c>
      <c r="J41" s="105">
        <v>0</v>
      </c>
      <c r="K41" s="106">
        <f t="shared" si="4"/>
        <v>0</v>
      </c>
      <c r="L41" s="111">
        <v>0</v>
      </c>
      <c r="M41" s="112">
        <v>0</v>
      </c>
      <c r="N41" s="108">
        <f t="shared" si="6"/>
        <v>0</v>
      </c>
      <c r="O41" s="108">
        <f t="shared" si="5"/>
        <v>0</v>
      </c>
      <c r="P41" s="113">
        <v>0</v>
      </c>
      <c r="Q41" s="109">
        <f t="shared" si="1"/>
        <v>0</v>
      </c>
    </row>
    <row r="42" spans="1:17" s="70" customFormat="1" x14ac:dyDescent="0.25">
      <c r="A42" s="98">
        <v>35</v>
      </c>
      <c r="B42" s="117" t="s">
        <v>312</v>
      </c>
      <c r="C42" s="117" t="s">
        <v>7</v>
      </c>
      <c r="D42" s="116" t="s">
        <v>314</v>
      </c>
      <c r="E42" s="119">
        <v>12</v>
      </c>
      <c r="F42" s="110">
        <v>0</v>
      </c>
      <c r="G42" s="104">
        <v>0</v>
      </c>
      <c r="H42" s="105">
        <f t="shared" si="2"/>
        <v>0</v>
      </c>
      <c r="I42" s="105">
        <f t="shared" si="3"/>
        <v>0</v>
      </c>
      <c r="J42" s="105">
        <v>0</v>
      </c>
      <c r="K42" s="106">
        <f t="shared" si="4"/>
        <v>0</v>
      </c>
      <c r="L42" s="111">
        <v>0</v>
      </c>
      <c r="M42" s="112">
        <v>0</v>
      </c>
      <c r="N42" s="108">
        <f t="shared" si="6"/>
        <v>0</v>
      </c>
      <c r="O42" s="108">
        <f t="shared" si="5"/>
        <v>0</v>
      </c>
      <c r="P42" s="113">
        <v>0</v>
      </c>
      <c r="Q42" s="109">
        <f t="shared" si="1"/>
        <v>0</v>
      </c>
    </row>
    <row r="43" spans="1:17" s="70" customFormat="1" x14ac:dyDescent="0.25">
      <c r="A43" s="98">
        <v>36</v>
      </c>
      <c r="B43" s="117" t="s">
        <v>94</v>
      </c>
      <c r="C43" s="117" t="s">
        <v>7</v>
      </c>
      <c r="D43" s="116" t="s">
        <v>315</v>
      </c>
      <c r="E43" s="119">
        <v>4</v>
      </c>
      <c r="F43" s="110">
        <v>0</v>
      </c>
      <c r="G43" s="104">
        <v>0</v>
      </c>
      <c r="H43" s="105">
        <f t="shared" si="2"/>
        <v>0</v>
      </c>
      <c r="I43" s="105">
        <f t="shared" si="3"/>
        <v>0</v>
      </c>
      <c r="J43" s="105">
        <v>0</v>
      </c>
      <c r="K43" s="106">
        <f t="shared" si="4"/>
        <v>0</v>
      </c>
      <c r="L43" s="111">
        <v>0</v>
      </c>
      <c r="M43" s="112">
        <v>0</v>
      </c>
      <c r="N43" s="108">
        <f t="shared" si="6"/>
        <v>0</v>
      </c>
      <c r="O43" s="108">
        <f t="shared" si="5"/>
        <v>0</v>
      </c>
      <c r="P43" s="113">
        <v>0</v>
      </c>
      <c r="Q43" s="109">
        <f t="shared" si="1"/>
        <v>0</v>
      </c>
    </row>
    <row r="44" spans="1:17" s="70" customFormat="1" ht="30" x14ac:dyDescent="0.25">
      <c r="A44" s="98">
        <v>37</v>
      </c>
      <c r="B44" s="117" t="s">
        <v>316</v>
      </c>
      <c r="C44" s="117" t="s">
        <v>7</v>
      </c>
      <c r="D44" s="116" t="s">
        <v>317</v>
      </c>
      <c r="E44" s="119">
        <v>1</v>
      </c>
      <c r="F44" s="110">
        <v>0</v>
      </c>
      <c r="G44" s="104">
        <v>0</v>
      </c>
      <c r="H44" s="105">
        <f t="shared" si="2"/>
        <v>0</v>
      </c>
      <c r="I44" s="105">
        <f t="shared" si="3"/>
        <v>0</v>
      </c>
      <c r="J44" s="105">
        <v>0</v>
      </c>
      <c r="K44" s="106">
        <f t="shared" si="4"/>
        <v>0</v>
      </c>
      <c r="L44" s="111">
        <v>0</v>
      </c>
      <c r="M44" s="112">
        <v>0</v>
      </c>
      <c r="N44" s="108">
        <f t="shared" si="6"/>
        <v>0</v>
      </c>
      <c r="O44" s="108">
        <f t="shared" si="5"/>
        <v>0</v>
      </c>
      <c r="P44" s="113">
        <v>0</v>
      </c>
      <c r="Q44" s="109">
        <f t="shared" si="1"/>
        <v>0</v>
      </c>
    </row>
    <row r="45" spans="1:17" s="70" customFormat="1" x14ac:dyDescent="0.25">
      <c r="A45" s="98">
        <v>38</v>
      </c>
      <c r="B45" s="117" t="s">
        <v>318</v>
      </c>
      <c r="C45" s="117" t="s">
        <v>7</v>
      </c>
      <c r="D45" s="116" t="s">
        <v>319</v>
      </c>
      <c r="E45" s="119">
        <v>1</v>
      </c>
      <c r="F45" s="110">
        <v>0</v>
      </c>
      <c r="G45" s="104">
        <v>0</v>
      </c>
      <c r="H45" s="105">
        <f t="shared" si="2"/>
        <v>0</v>
      </c>
      <c r="I45" s="105">
        <f t="shared" si="3"/>
        <v>0</v>
      </c>
      <c r="J45" s="105">
        <v>0</v>
      </c>
      <c r="K45" s="106">
        <f t="shared" si="4"/>
        <v>0</v>
      </c>
      <c r="L45" s="111">
        <v>0</v>
      </c>
      <c r="M45" s="112">
        <v>0</v>
      </c>
      <c r="N45" s="108">
        <f t="shared" si="6"/>
        <v>0</v>
      </c>
      <c r="O45" s="108">
        <f t="shared" si="5"/>
        <v>0</v>
      </c>
      <c r="P45" s="113">
        <v>0</v>
      </c>
      <c r="Q45" s="109">
        <f t="shared" si="1"/>
        <v>0</v>
      </c>
    </row>
    <row r="46" spans="1:17" s="70" customFormat="1" x14ac:dyDescent="0.25">
      <c r="A46" s="98">
        <v>39</v>
      </c>
      <c r="B46" s="117" t="s">
        <v>320</v>
      </c>
      <c r="C46" s="117" t="s">
        <v>7</v>
      </c>
      <c r="D46" s="116" t="s">
        <v>321</v>
      </c>
      <c r="E46" s="119">
        <v>5</v>
      </c>
      <c r="F46" s="110">
        <v>0</v>
      </c>
      <c r="G46" s="104">
        <v>0</v>
      </c>
      <c r="H46" s="105">
        <f t="shared" si="2"/>
        <v>0</v>
      </c>
      <c r="I46" s="105">
        <f t="shared" si="3"/>
        <v>0</v>
      </c>
      <c r="J46" s="105">
        <v>0</v>
      </c>
      <c r="K46" s="106">
        <f t="shared" si="4"/>
        <v>0</v>
      </c>
      <c r="L46" s="111">
        <v>0</v>
      </c>
      <c r="M46" s="112">
        <v>0</v>
      </c>
      <c r="N46" s="108">
        <f t="shared" si="6"/>
        <v>0</v>
      </c>
      <c r="O46" s="108">
        <f t="shared" si="5"/>
        <v>0</v>
      </c>
      <c r="P46" s="113">
        <v>0</v>
      </c>
      <c r="Q46" s="109">
        <f t="shared" si="1"/>
        <v>0</v>
      </c>
    </row>
    <row r="47" spans="1:17" s="70" customFormat="1" x14ac:dyDescent="0.25">
      <c r="A47" s="98">
        <v>40</v>
      </c>
      <c r="B47" s="117">
        <v>257258</v>
      </c>
      <c r="C47" s="117" t="s">
        <v>7</v>
      </c>
      <c r="D47" s="116" t="s">
        <v>322</v>
      </c>
      <c r="E47" s="119">
        <v>2</v>
      </c>
      <c r="F47" s="110">
        <v>0</v>
      </c>
      <c r="G47" s="104">
        <v>0</v>
      </c>
      <c r="H47" s="105">
        <f t="shared" si="2"/>
        <v>0</v>
      </c>
      <c r="I47" s="105">
        <f t="shared" si="3"/>
        <v>0</v>
      </c>
      <c r="J47" s="105">
        <v>0</v>
      </c>
      <c r="K47" s="106">
        <f t="shared" si="4"/>
        <v>0</v>
      </c>
      <c r="L47" s="111">
        <v>0</v>
      </c>
      <c r="M47" s="112">
        <v>0</v>
      </c>
      <c r="N47" s="108">
        <f t="shared" si="6"/>
        <v>0</v>
      </c>
      <c r="O47" s="108">
        <f t="shared" si="5"/>
        <v>0</v>
      </c>
      <c r="P47" s="113">
        <v>0</v>
      </c>
      <c r="Q47" s="109">
        <f t="shared" si="1"/>
        <v>0</v>
      </c>
    </row>
    <row r="48" spans="1:17" s="70" customFormat="1" x14ac:dyDescent="0.25">
      <c r="A48" s="98">
        <v>41</v>
      </c>
      <c r="B48" s="117" t="s">
        <v>323</v>
      </c>
      <c r="C48" s="117" t="s">
        <v>7</v>
      </c>
      <c r="D48" s="116" t="s">
        <v>324</v>
      </c>
      <c r="E48" s="119">
        <v>12</v>
      </c>
      <c r="F48" s="110">
        <v>0</v>
      </c>
      <c r="G48" s="104">
        <v>0</v>
      </c>
      <c r="H48" s="105">
        <f t="shared" si="2"/>
        <v>0</v>
      </c>
      <c r="I48" s="105">
        <f t="shared" si="3"/>
        <v>0</v>
      </c>
      <c r="J48" s="105">
        <v>0</v>
      </c>
      <c r="K48" s="106">
        <f t="shared" si="4"/>
        <v>0</v>
      </c>
      <c r="L48" s="111">
        <v>0</v>
      </c>
      <c r="M48" s="112">
        <v>0</v>
      </c>
      <c r="N48" s="108">
        <f t="shared" si="6"/>
        <v>0</v>
      </c>
      <c r="O48" s="108">
        <f t="shared" si="5"/>
        <v>0</v>
      </c>
      <c r="P48" s="113">
        <v>0</v>
      </c>
      <c r="Q48" s="109">
        <f t="shared" si="1"/>
        <v>0</v>
      </c>
    </row>
    <row r="49" spans="1:17" s="70" customFormat="1" x14ac:dyDescent="0.25">
      <c r="A49" s="98">
        <v>42</v>
      </c>
      <c r="B49" s="117">
        <v>288003</v>
      </c>
      <c r="C49" s="117" t="s">
        <v>7</v>
      </c>
      <c r="D49" s="116" t="s">
        <v>325</v>
      </c>
      <c r="E49" s="119">
        <v>30</v>
      </c>
      <c r="F49" s="110">
        <v>0</v>
      </c>
      <c r="G49" s="104">
        <v>0</v>
      </c>
      <c r="H49" s="105">
        <f t="shared" si="2"/>
        <v>0</v>
      </c>
      <c r="I49" s="105">
        <f t="shared" si="3"/>
        <v>0</v>
      </c>
      <c r="J49" s="105">
        <v>0</v>
      </c>
      <c r="K49" s="106">
        <f t="shared" si="4"/>
        <v>0</v>
      </c>
      <c r="L49" s="111">
        <v>0</v>
      </c>
      <c r="M49" s="112">
        <v>0</v>
      </c>
      <c r="N49" s="108">
        <f t="shared" si="6"/>
        <v>0</v>
      </c>
      <c r="O49" s="108">
        <f t="shared" si="5"/>
        <v>0</v>
      </c>
      <c r="P49" s="113">
        <v>0</v>
      </c>
      <c r="Q49" s="109">
        <f t="shared" si="1"/>
        <v>0</v>
      </c>
    </row>
    <row r="50" spans="1:17" s="70" customFormat="1" x14ac:dyDescent="0.25">
      <c r="A50" s="98">
        <v>43</v>
      </c>
      <c r="B50" s="117" t="s">
        <v>326</v>
      </c>
      <c r="C50" s="117" t="s">
        <v>7</v>
      </c>
      <c r="D50" s="116" t="s">
        <v>327</v>
      </c>
      <c r="E50" s="102">
        <v>3</v>
      </c>
      <c r="F50" s="110">
        <v>0</v>
      </c>
      <c r="G50" s="104">
        <v>0</v>
      </c>
      <c r="H50" s="105">
        <f t="shared" si="2"/>
        <v>0</v>
      </c>
      <c r="I50" s="105">
        <f t="shared" si="3"/>
        <v>0</v>
      </c>
      <c r="J50" s="105">
        <v>0</v>
      </c>
      <c r="K50" s="106">
        <f t="shared" si="4"/>
        <v>0</v>
      </c>
      <c r="L50" s="111">
        <v>0</v>
      </c>
      <c r="M50" s="112">
        <v>0</v>
      </c>
      <c r="N50" s="108">
        <f t="shared" si="6"/>
        <v>0</v>
      </c>
      <c r="O50" s="108">
        <f t="shared" si="5"/>
        <v>0</v>
      </c>
      <c r="P50" s="113">
        <v>0</v>
      </c>
      <c r="Q50" s="109">
        <f t="shared" si="1"/>
        <v>0</v>
      </c>
    </row>
    <row r="51" spans="1:17" s="70" customFormat="1" x14ac:dyDescent="0.25">
      <c r="A51" s="98">
        <v>44</v>
      </c>
      <c r="B51" s="117" t="s">
        <v>328</v>
      </c>
      <c r="C51" s="117" t="s">
        <v>7</v>
      </c>
      <c r="D51" s="116" t="s">
        <v>329</v>
      </c>
      <c r="E51" s="119">
        <v>1</v>
      </c>
      <c r="F51" s="110">
        <v>0</v>
      </c>
      <c r="G51" s="104">
        <v>0</v>
      </c>
      <c r="H51" s="105">
        <f t="shared" si="2"/>
        <v>0</v>
      </c>
      <c r="I51" s="105">
        <f t="shared" si="3"/>
        <v>0</v>
      </c>
      <c r="J51" s="105">
        <v>0</v>
      </c>
      <c r="K51" s="106">
        <f t="shared" si="4"/>
        <v>0</v>
      </c>
      <c r="L51" s="111">
        <v>0</v>
      </c>
      <c r="M51" s="112">
        <v>0</v>
      </c>
      <c r="N51" s="108">
        <f t="shared" si="6"/>
        <v>0</v>
      </c>
      <c r="O51" s="108">
        <f t="shared" si="5"/>
        <v>0</v>
      </c>
      <c r="P51" s="113">
        <v>0</v>
      </c>
      <c r="Q51" s="109">
        <f t="shared" si="1"/>
        <v>0</v>
      </c>
    </row>
    <row r="52" spans="1:17" s="70" customFormat="1" ht="60" x14ac:dyDescent="0.25">
      <c r="A52" s="98">
        <v>45</v>
      </c>
      <c r="B52" s="117" t="s">
        <v>330</v>
      </c>
      <c r="C52" s="117" t="s">
        <v>7</v>
      </c>
      <c r="D52" s="116" t="s">
        <v>331</v>
      </c>
      <c r="E52" s="119">
        <v>8850</v>
      </c>
      <c r="F52" s="110">
        <v>0</v>
      </c>
      <c r="G52" s="104">
        <v>0</v>
      </c>
      <c r="H52" s="105">
        <f t="shared" si="2"/>
        <v>0</v>
      </c>
      <c r="I52" s="105">
        <f t="shared" si="3"/>
        <v>0</v>
      </c>
      <c r="J52" s="105">
        <v>0</v>
      </c>
      <c r="K52" s="106">
        <f t="shared" si="4"/>
        <v>0</v>
      </c>
      <c r="L52" s="111">
        <v>0</v>
      </c>
      <c r="M52" s="112">
        <v>0</v>
      </c>
      <c r="N52" s="108">
        <f t="shared" si="6"/>
        <v>0</v>
      </c>
      <c r="O52" s="108">
        <f t="shared" si="5"/>
        <v>0</v>
      </c>
      <c r="P52" s="113">
        <v>0</v>
      </c>
      <c r="Q52" s="109">
        <f t="shared" si="1"/>
        <v>0</v>
      </c>
    </row>
    <row r="53" spans="1:17" s="70" customFormat="1" x14ac:dyDescent="0.25">
      <c r="A53" s="98">
        <v>46</v>
      </c>
      <c r="B53" s="117" t="s">
        <v>332</v>
      </c>
      <c r="C53" s="117" t="s">
        <v>7</v>
      </c>
      <c r="D53" s="116" t="s">
        <v>333</v>
      </c>
      <c r="E53" s="119">
        <v>60</v>
      </c>
      <c r="F53" s="110">
        <v>0</v>
      </c>
      <c r="G53" s="104">
        <v>0</v>
      </c>
      <c r="H53" s="105">
        <f t="shared" si="2"/>
        <v>0</v>
      </c>
      <c r="I53" s="105">
        <f t="shared" si="3"/>
        <v>0</v>
      </c>
      <c r="J53" s="105">
        <v>0</v>
      </c>
      <c r="K53" s="106">
        <f t="shared" si="4"/>
        <v>0</v>
      </c>
      <c r="L53" s="111">
        <v>0</v>
      </c>
      <c r="M53" s="112">
        <v>0</v>
      </c>
      <c r="N53" s="108">
        <f t="shared" si="6"/>
        <v>0</v>
      </c>
      <c r="O53" s="108">
        <f t="shared" si="5"/>
        <v>0</v>
      </c>
      <c r="P53" s="113">
        <v>0</v>
      </c>
      <c r="Q53" s="109">
        <f t="shared" si="1"/>
        <v>0</v>
      </c>
    </row>
    <row r="54" spans="1:17" s="70" customFormat="1" x14ac:dyDescent="0.25">
      <c r="A54" s="98">
        <v>47</v>
      </c>
      <c r="B54" s="117" t="s">
        <v>334</v>
      </c>
      <c r="C54" s="117" t="s">
        <v>7</v>
      </c>
      <c r="D54" s="116" t="s">
        <v>335</v>
      </c>
      <c r="E54" s="119">
        <v>20</v>
      </c>
      <c r="F54" s="110">
        <v>0</v>
      </c>
      <c r="G54" s="104">
        <v>0</v>
      </c>
      <c r="H54" s="105">
        <f t="shared" si="2"/>
        <v>0</v>
      </c>
      <c r="I54" s="105">
        <f t="shared" si="3"/>
        <v>0</v>
      </c>
      <c r="J54" s="105">
        <v>0</v>
      </c>
      <c r="K54" s="106">
        <f t="shared" si="4"/>
        <v>0</v>
      </c>
      <c r="L54" s="111">
        <v>0</v>
      </c>
      <c r="M54" s="112">
        <v>0</v>
      </c>
      <c r="N54" s="108">
        <f t="shared" si="6"/>
        <v>0</v>
      </c>
      <c r="O54" s="108">
        <f t="shared" si="5"/>
        <v>0</v>
      </c>
      <c r="P54" s="113">
        <v>0</v>
      </c>
      <c r="Q54" s="109">
        <f t="shared" si="1"/>
        <v>0</v>
      </c>
    </row>
    <row r="55" spans="1:17" s="70" customFormat="1" x14ac:dyDescent="0.25">
      <c r="A55" s="98">
        <v>48</v>
      </c>
      <c r="B55" s="117" t="s">
        <v>336</v>
      </c>
      <c r="C55" s="117" t="s">
        <v>7</v>
      </c>
      <c r="D55" s="116" t="s">
        <v>337</v>
      </c>
      <c r="E55" s="119">
        <v>20</v>
      </c>
      <c r="F55" s="110">
        <v>0</v>
      </c>
      <c r="G55" s="104">
        <v>0</v>
      </c>
      <c r="H55" s="105">
        <f t="shared" si="2"/>
        <v>0</v>
      </c>
      <c r="I55" s="105">
        <f t="shared" si="3"/>
        <v>0</v>
      </c>
      <c r="J55" s="105">
        <v>0</v>
      </c>
      <c r="K55" s="106">
        <f t="shared" si="4"/>
        <v>0</v>
      </c>
      <c r="L55" s="111">
        <v>0</v>
      </c>
      <c r="M55" s="112">
        <v>0</v>
      </c>
      <c r="N55" s="108">
        <f t="shared" si="6"/>
        <v>0</v>
      </c>
      <c r="O55" s="108">
        <f t="shared" si="5"/>
        <v>0</v>
      </c>
      <c r="P55" s="113">
        <v>0</v>
      </c>
      <c r="Q55" s="109">
        <f t="shared" si="1"/>
        <v>0</v>
      </c>
    </row>
    <row r="56" spans="1:17" s="70" customFormat="1" x14ac:dyDescent="0.25">
      <c r="A56" s="98">
        <v>49</v>
      </c>
      <c r="B56" s="117" t="s">
        <v>33</v>
      </c>
      <c r="C56" s="117" t="s">
        <v>7</v>
      </c>
      <c r="D56" s="116" t="s">
        <v>338</v>
      </c>
      <c r="E56" s="119">
        <v>48</v>
      </c>
      <c r="F56" s="110">
        <v>0</v>
      </c>
      <c r="G56" s="104">
        <v>0</v>
      </c>
      <c r="H56" s="105">
        <f t="shared" si="2"/>
        <v>0</v>
      </c>
      <c r="I56" s="105">
        <f t="shared" si="3"/>
        <v>0</v>
      </c>
      <c r="J56" s="105">
        <v>0</v>
      </c>
      <c r="K56" s="106">
        <f t="shared" si="4"/>
        <v>0</v>
      </c>
      <c r="L56" s="111">
        <v>0</v>
      </c>
      <c r="M56" s="112">
        <v>0</v>
      </c>
      <c r="N56" s="108">
        <f t="shared" si="6"/>
        <v>0</v>
      </c>
      <c r="O56" s="108">
        <f t="shared" si="5"/>
        <v>0</v>
      </c>
      <c r="P56" s="113">
        <v>0</v>
      </c>
      <c r="Q56" s="109">
        <f t="shared" si="1"/>
        <v>0</v>
      </c>
    </row>
    <row r="57" spans="1:17" s="70" customFormat="1" x14ac:dyDescent="0.25">
      <c r="A57" s="98">
        <v>50</v>
      </c>
      <c r="B57" s="117" t="s">
        <v>45</v>
      </c>
      <c r="C57" s="117" t="s">
        <v>7</v>
      </c>
      <c r="D57" s="116" t="s">
        <v>339</v>
      </c>
      <c r="E57" s="102">
        <v>30</v>
      </c>
      <c r="F57" s="110">
        <v>0</v>
      </c>
      <c r="G57" s="104">
        <v>0</v>
      </c>
      <c r="H57" s="105">
        <f t="shared" si="2"/>
        <v>0</v>
      </c>
      <c r="I57" s="105">
        <f t="shared" si="3"/>
        <v>0</v>
      </c>
      <c r="J57" s="105">
        <v>0</v>
      </c>
      <c r="K57" s="106">
        <f t="shared" si="4"/>
        <v>0</v>
      </c>
      <c r="L57" s="111">
        <v>0</v>
      </c>
      <c r="M57" s="112">
        <v>0</v>
      </c>
      <c r="N57" s="108">
        <f t="shared" si="6"/>
        <v>0</v>
      </c>
      <c r="O57" s="108">
        <f t="shared" si="5"/>
        <v>0</v>
      </c>
      <c r="P57" s="113">
        <v>0</v>
      </c>
      <c r="Q57" s="109">
        <f t="shared" si="1"/>
        <v>0</v>
      </c>
    </row>
    <row r="58" spans="1:17" s="70" customFormat="1" x14ac:dyDescent="0.25">
      <c r="A58" s="98"/>
      <c r="B58" s="99"/>
      <c r="C58" s="100"/>
      <c r="D58" s="101"/>
      <c r="E58" s="102"/>
      <c r="F58" s="120"/>
      <c r="G58" s="121"/>
      <c r="H58" s="121"/>
      <c r="I58" s="121"/>
      <c r="J58" s="122"/>
      <c r="K58" s="123"/>
      <c r="L58" s="124"/>
      <c r="M58" s="125"/>
      <c r="N58" s="122"/>
      <c r="O58" s="122"/>
      <c r="P58" s="122"/>
      <c r="Q58" s="126"/>
    </row>
    <row r="59" spans="1:17" ht="15.75" thickBot="1" x14ac:dyDescent="0.3">
      <c r="A59" s="127"/>
      <c r="B59" s="128"/>
      <c r="C59" s="129"/>
      <c r="D59" s="130"/>
      <c r="E59" s="131"/>
      <c r="F59" s="132"/>
      <c r="G59" s="133"/>
      <c r="H59" s="133"/>
      <c r="I59" s="133"/>
      <c r="J59" s="134"/>
      <c r="K59" s="135"/>
      <c r="L59" s="136"/>
      <c r="M59" s="137"/>
      <c r="N59" s="134"/>
      <c r="O59" s="134"/>
      <c r="P59" s="134"/>
      <c r="Q59" s="138"/>
    </row>
    <row r="60" spans="1:17" ht="15.75" thickBot="1" x14ac:dyDescent="0.3">
      <c r="A60" s="139"/>
      <c r="B60" s="140"/>
      <c r="C60" s="79"/>
      <c r="D60" s="80"/>
      <c r="E60" s="141"/>
      <c r="F60" s="142"/>
      <c r="G60" s="142"/>
      <c r="H60" s="142"/>
      <c r="I60" s="142"/>
      <c r="J60" s="82"/>
      <c r="K60" s="142"/>
      <c r="L60" s="83"/>
      <c r="M60" s="76" t="s">
        <v>232</v>
      </c>
      <c r="N60" s="143" t="s">
        <v>232</v>
      </c>
      <c r="O60" s="82"/>
      <c r="P60" s="82"/>
      <c r="Q60" s="78"/>
    </row>
    <row r="61" spans="1:17" s="155" customFormat="1" x14ac:dyDescent="0.25">
      <c r="A61" s="144"/>
      <c r="B61" s="145" t="s">
        <v>340</v>
      </c>
      <c r="C61" s="146"/>
      <c r="D61" s="147"/>
      <c r="E61" s="148">
        <f>SUM(E8:E19)</f>
        <v>248</v>
      </c>
      <c r="F61" s="149"/>
      <c r="G61" s="149">
        <f>SUM(G8:G18)</f>
        <v>0</v>
      </c>
      <c r="H61" s="149">
        <f>SUM(H8:H18)</f>
        <v>0</v>
      </c>
      <c r="I61" s="149"/>
      <c r="J61" s="150"/>
      <c r="K61" s="149">
        <f>SUM(K8:K18)</f>
        <v>0</v>
      </c>
      <c r="L61" s="151"/>
      <c r="M61" s="152">
        <f>SUM(M8:M57)</f>
        <v>0</v>
      </c>
      <c r="N61" s="153">
        <f>SUM(N60)</f>
        <v>0</v>
      </c>
      <c r="O61" s="150"/>
      <c r="P61" s="150"/>
      <c r="Q61" s="154">
        <f>SUM(Q8:Q60)</f>
        <v>0</v>
      </c>
    </row>
    <row r="62" spans="1:17" x14ac:dyDescent="0.25">
      <c r="A62" s="156"/>
      <c r="B62" s="140"/>
      <c r="C62" s="79"/>
      <c r="D62" s="80"/>
      <c r="E62" s="81"/>
      <c r="F62" s="82"/>
      <c r="G62" s="82"/>
      <c r="H62" s="82"/>
      <c r="I62" s="82"/>
      <c r="J62" s="82"/>
      <c r="K62" s="82"/>
      <c r="L62" s="83"/>
      <c r="M62" s="76"/>
      <c r="N62" s="82"/>
      <c r="O62" s="82"/>
      <c r="P62" s="82"/>
      <c r="Q62" s="78"/>
    </row>
    <row r="63" spans="1:17" x14ac:dyDescent="0.25">
      <c r="A63" s="156"/>
      <c r="B63" s="140"/>
      <c r="C63" s="79"/>
      <c r="D63" s="80"/>
      <c r="E63" s="81"/>
      <c r="F63" s="82"/>
      <c r="G63" s="82"/>
      <c r="H63" s="82"/>
      <c r="I63" s="82"/>
      <c r="J63" s="82"/>
      <c r="K63" s="82"/>
      <c r="L63" s="83"/>
      <c r="M63" s="76"/>
      <c r="N63" s="82"/>
      <c r="O63" s="82"/>
      <c r="P63" s="82"/>
      <c r="Q63" s="78"/>
    </row>
    <row r="64" spans="1:17" x14ac:dyDescent="0.25">
      <c r="A64" s="156"/>
      <c r="B64" s="140" t="s">
        <v>341</v>
      </c>
      <c r="C64" s="157"/>
      <c r="D64" s="158"/>
      <c r="E64" s="159"/>
      <c r="F64" s="82"/>
      <c r="G64" s="82" t="s">
        <v>255</v>
      </c>
      <c r="H64" s="160"/>
      <c r="I64" s="82"/>
      <c r="J64" s="82"/>
      <c r="K64" s="82"/>
      <c r="L64" s="83"/>
      <c r="M64" s="76"/>
      <c r="N64" s="82"/>
      <c r="O64" s="82"/>
      <c r="P64" s="82"/>
      <c r="Q64" s="78"/>
    </row>
    <row r="65" spans="1:17" x14ac:dyDescent="0.25">
      <c r="A65" s="156"/>
      <c r="B65" s="140"/>
      <c r="C65" s="79"/>
      <c r="D65" s="80"/>
      <c r="E65" s="81"/>
      <c r="F65" s="82"/>
      <c r="G65" s="82"/>
      <c r="H65" s="82"/>
      <c r="I65" s="82"/>
      <c r="J65" s="82"/>
      <c r="K65" s="82"/>
      <c r="L65" s="83"/>
      <c r="M65" s="76"/>
      <c r="N65" s="82"/>
      <c r="O65" s="82"/>
      <c r="P65" s="82"/>
      <c r="Q65" s="78"/>
    </row>
    <row r="66" spans="1:17" x14ac:dyDescent="0.25">
      <c r="A66" s="156"/>
      <c r="B66" s="140" t="s">
        <v>342</v>
      </c>
      <c r="C66" s="157"/>
      <c r="D66" s="158"/>
      <c r="E66" s="159"/>
      <c r="F66" s="82"/>
      <c r="G66" s="82" t="s">
        <v>343</v>
      </c>
      <c r="H66" s="160"/>
      <c r="I66" s="160"/>
      <c r="J66" s="160"/>
      <c r="K66" s="82"/>
      <c r="L66" s="83"/>
      <c r="M66" s="76"/>
      <c r="N66" s="82"/>
      <c r="O66" s="82"/>
      <c r="P66" s="82"/>
      <c r="Q66" s="78"/>
    </row>
    <row r="67" spans="1:17" x14ac:dyDescent="0.25">
      <c r="A67" s="156"/>
      <c r="B67" s="140"/>
      <c r="C67" s="79"/>
      <c r="D67" s="80"/>
      <c r="E67" s="81"/>
      <c r="F67" s="82"/>
      <c r="G67" s="82"/>
      <c r="H67" s="82"/>
      <c r="I67" s="82"/>
      <c r="J67" s="82"/>
      <c r="K67" s="82"/>
      <c r="L67" s="83"/>
      <c r="M67" s="76"/>
      <c r="N67" s="82"/>
      <c r="O67" s="82"/>
      <c r="P67" s="82"/>
      <c r="Q67" s="78"/>
    </row>
    <row r="68" spans="1:17" x14ac:dyDescent="0.25">
      <c r="A68" s="156"/>
      <c r="B68" s="140" t="s">
        <v>344</v>
      </c>
      <c r="C68" s="157"/>
      <c r="D68" s="158"/>
      <c r="E68" s="159"/>
      <c r="F68" s="82"/>
      <c r="G68" s="82" t="s">
        <v>345</v>
      </c>
      <c r="H68" s="160"/>
      <c r="I68" s="160"/>
      <c r="J68" s="160"/>
      <c r="K68" s="82"/>
      <c r="L68" s="83"/>
      <c r="M68" s="76"/>
      <c r="N68" s="82"/>
      <c r="O68" s="82"/>
      <c r="P68" s="82"/>
      <c r="Q68" s="78"/>
    </row>
    <row r="69" spans="1:17" x14ac:dyDescent="0.25">
      <c r="A69" s="156"/>
      <c r="B69" s="140"/>
      <c r="C69" s="79"/>
      <c r="D69" s="80"/>
      <c r="E69" s="81"/>
      <c r="F69" s="82"/>
      <c r="G69" s="82"/>
      <c r="H69" s="82"/>
      <c r="I69" s="82"/>
      <c r="J69" s="82"/>
      <c r="K69" s="82"/>
      <c r="L69" s="83"/>
      <c r="M69" s="76"/>
      <c r="N69" s="82"/>
      <c r="O69" s="82"/>
      <c r="P69" s="82"/>
      <c r="Q69" s="78"/>
    </row>
    <row r="70" spans="1:17" x14ac:dyDescent="0.25">
      <c r="A70" s="156"/>
      <c r="B70" s="140" t="s">
        <v>346</v>
      </c>
      <c r="C70" s="157"/>
      <c r="D70" s="158"/>
      <c r="E70" s="159"/>
      <c r="F70" s="82"/>
      <c r="G70" s="82"/>
      <c r="H70" s="82"/>
      <c r="I70" s="82"/>
      <c r="J70" s="82"/>
      <c r="K70" s="82"/>
      <c r="L70" s="83"/>
      <c r="M70" s="76"/>
      <c r="N70" s="82"/>
      <c r="O70" s="82"/>
      <c r="P70" s="82"/>
      <c r="Q70" s="78"/>
    </row>
    <row r="71" spans="1:17" x14ac:dyDescent="0.25">
      <c r="A71" s="156"/>
      <c r="B71" s="140"/>
      <c r="C71" s="79"/>
      <c r="D71" s="80"/>
      <c r="E71" s="81"/>
      <c r="F71" s="82"/>
      <c r="G71" s="82"/>
      <c r="H71" s="82"/>
      <c r="I71" s="82"/>
      <c r="J71" s="82"/>
      <c r="K71" s="82"/>
      <c r="L71" s="83"/>
      <c r="M71" s="76"/>
      <c r="N71" s="82"/>
      <c r="O71" s="82"/>
      <c r="P71" s="82"/>
      <c r="Q71" s="78"/>
    </row>
    <row r="72" spans="1:17" x14ac:dyDescent="0.25">
      <c r="A72" s="156"/>
      <c r="B72" s="140" t="s">
        <v>253</v>
      </c>
      <c r="C72" s="157"/>
      <c r="D72" s="158"/>
      <c r="E72" s="159"/>
      <c r="F72" s="82"/>
      <c r="G72" s="82"/>
      <c r="H72" s="82"/>
      <c r="I72" s="82"/>
      <c r="J72" s="82"/>
      <c r="K72" s="82"/>
      <c r="L72" s="83"/>
      <c r="M72" s="76"/>
      <c r="N72" s="82"/>
      <c r="O72" s="82"/>
      <c r="P72" s="82"/>
      <c r="Q72" s="78"/>
    </row>
    <row r="73" spans="1:17" ht="15.75" thickBot="1" x14ac:dyDescent="0.3">
      <c r="A73" s="161"/>
      <c r="B73" s="162"/>
      <c r="C73" s="163"/>
      <c r="D73" s="164"/>
      <c r="E73" s="165"/>
      <c r="F73" s="166"/>
      <c r="G73" s="166"/>
      <c r="H73" s="166"/>
      <c r="I73" s="166"/>
      <c r="J73" s="166"/>
      <c r="K73" s="166"/>
      <c r="L73" s="167"/>
      <c r="M73" s="168"/>
      <c r="N73" s="166"/>
      <c r="O73" s="166"/>
      <c r="P73" s="166"/>
      <c r="Q73" s="169"/>
    </row>
  </sheetData>
  <mergeCells count="2">
    <mergeCell ref="F6:K6"/>
    <mergeCell ref="L6:Q6"/>
  </mergeCells>
  <pageMargins left="0" right="0" top="0.25" bottom="0.25" header="0.05" footer="0.05"/>
  <pageSetup scale="79" fitToHeight="0" orientation="landscape" r:id="rId1"/>
  <headerFooter>
    <oddFooter>&amp;L&amp;"Calibri,Bold"&amp;8&amp;Z&amp;F&amp;R&amp;"Calibri,Bold"&amp;8Page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zoomScale="80" zoomScaleNormal="80" workbookViewId="0">
      <selection activeCell="D126" sqref="D126"/>
    </sheetView>
  </sheetViews>
  <sheetFormatPr defaultRowHeight="15" x14ac:dyDescent="0.25"/>
  <cols>
    <col min="1" max="1" width="15" customWidth="1"/>
    <col min="2" max="2" width="66.85546875" style="23" customWidth="1"/>
    <col min="3" max="3" width="14.7109375" customWidth="1"/>
    <col min="4" max="4" width="15.28515625" style="1" customWidth="1"/>
    <col min="5" max="5" width="13.140625" style="1" customWidth="1"/>
    <col min="6" max="6" width="10.140625" style="1" customWidth="1"/>
    <col min="7" max="7" width="14.42578125" style="2" customWidth="1"/>
    <col min="8" max="9" width="11.140625" customWidth="1"/>
    <col min="10" max="10" width="14.42578125" style="2" customWidth="1"/>
    <col min="12" max="12" width="10.7109375" customWidth="1"/>
  </cols>
  <sheetData>
    <row r="1" spans="1:12" x14ac:dyDescent="0.25">
      <c r="A1" s="176" t="s">
        <v>225</v>
      </c>
      <c r="B1" s="191"/>
      <c r="C1" s="178"/>
      <c r="D1" s="177"/>
      <c r="E1" s="177"/>
      <c r="F1" s="177"/>
      <c r="G1" s="192"/>
      <c r="H1" s="178"/>
      <c r="I1" s="178"/>
      <c r="J1" s="192"/>
      <c r="K1" s="178"/>
      <c r="L1" s="179"/>
    </row>
    <row r="2" spans="1:12" x14ac:dyDescent="0.25">
      <c r="A2" s="180" t="s">
        <v>226</v>
      </c>
      <c r="B2" s="193"/>
      <c r="C2" s="182"/>
      <c r="D2" s="181"/>
      <c r="E2" s="181"/>
      <c r="F2" s="181"/>
      <c r="G2" s="194"/>
      <c r="H2" s="182"/>
      <c r="I2" s="182"/>
      <c r="J2" s="194"/>
      <c r="K2" s="182"/>
      <c r="L2" s="183"/>
    </row>
    <row r="3" spans="1:12" x14ac:dyDescent="0.25">
      <c r="A3" s="195"/>
      <c r="B3" s="193"/>
      <c r="C3" s="182"/>
      <c r="D3" s="181"/>
      <c r="E3" s="181"/>
      <c r="F3" s="181"/>
      <c r="G3" s="194"/>
      <c r="H3" s="182"/>
      <c r="I3" s="182"/>
      <c r="J3" s="194"/>
      <c r="K3" s="182"/>
      <c r="L3" s="183"/>
    </row>
    <row r="4" spans="1:12" ht="15.75" thickBot="1" x14ac:dyDescent="0.3">
      <c r="A4" s="195"/>
      <c r="B4" s="193"/>
      <c r="C4" s="182"/>
      <c r="D4" s="181"/>
      <c r="E4" s="181"/>
      <c r="F4" s="181"/>
      <c r="G4" s="194"/>
      <c r="H4" s="182"/>
      <c r="I4" s="182"/>
      <c r="J4" s="194"/>
      <c r="K4" s="182"/>
      <c r="L4" s="183"/>
    </row>
    <row r="5" spans="1:12" s="22" customFormat="1" ht="32.25" thickBot="1" x14ac:dyDescent="0.3">
      <c r="A5" s="20" t="s">
        <v>0</v>
      </c>
      <c r="B5" s="21" t="s">
        <v>1</v>
      </c>
      <c r="C5" s="21" t="s">
        <v>227</v>
      </c>
      <c r="D5" s="21" t="s">
        <v>228</v>
      </c>
      <c r="E5" s="21" t="s">
        <v>231</v>
      </c>
      <c r="F5" s="21" t="s">
        <v>2</v>
      </c>
      <c r="G5" s="11" t="s">
        <v>3</v>
      </c>
      <c r="H5" s="12" t="s">
        <v>229</v>
      </c>
      <c r="I5" s="11" t="s">
        <v>4</v>
      </c>
      <c r="J5" s="11" t="s">
        <v>3</v>
      </c>
      <c r="K5" s="12" t="s">
        <v>230</v>
      </c>
      <c r="L5" s="13" t="s">
        <v>4</v>
      </c>
    </row>
    <row r="6" spans="1:12" ht="15.75" x14ac:dyDescent="0.25">
      <c r="A6" s="196" t="s">
        <v>49</v>
      </c>
      <c r="B6" s="24" t="s">
        <v>50</v>
      </c>
      <c r="C6" s="14"/>
      <c r="D6" s="15" t="s">
        <v>207</v>
      </c>
      <c r="E6" s="15" t="s">
        <v>7</v>
      </c>
      <c r="F6" s="16">
        <v>30</v>
      </c>
      <c r="G6" s="8"/>
      <c r="H6" s="9"/>
      <c r="I6" s="10"/>
      <c r="J6" s="8"/>
      <c r="K6" s="9"/>
      <c r="L6" s="10"/>
    </row>
    <row r="7" spans="1:12" ht="15.75" x14ac:dyDescent="0.25">
      <c r="A7" s="197" t="s">
        <v>149</v>
      </c>
      <c r="B7" s="25" t="s">
        <v>150</v>
      </c>
      <c r="C7" s="17"/>
      <c r="D7" s="18" t="s">
        <v>207</v>
      </c>
      <c r="E7" s="18" t="s">
        <v>7</v>
      </c>
      <c r="F7" s="19">
        <v>20</v>
      </c>
      <c r="G7" s="3"/>
      <c r="H7" s="4"/>
      <c r="I7" s="5"/>
      <c r="J7" s="3"/>
      <c r="K7" s="4"/>
      <c r="L7" s="5"/>
    </row>
    <row r="8" spans="1:12" x14ac:dyDescent="0.25">
      <c r="A8" s="197" t="s">
        <v>33</v>
      </c>
      <c r="B8" s="25" t="s">
        <v>34</v>
      </c>
      <c r="C8" s="17"/>
      <c r="D8" s="18" t="s">
        <v>210</v>
      </c>
      <c r="E8" s="18" t="s">
        <v>7</v>
      </c>
      <c r="F8" s="19">
        <v>36</v>
      </c>
      <c r="G8" s="3"/>
      <c r="H8" s="6"/>
      <c r="I8" s="7"/>
      <c r="J8" s="3"/>
      <c r="K8" s="6"/>
      <c r="L8" s="7"/>
    </row>
    <row r="9" spans="1:12" x14ac:dyDescent="0.25">
      <c r="A9" s="197" t="s">
        <v>188</v>
      </c>
      <c r="B9" s="25" t="s">
        <v>189</v>
      </c>
      <c r="C9" s="17"/>
      <c r="D9" s="18" t="s">
        <v>210</v>
      </c>
      <c r="E9" s="18" t="s">
        <v>7</v>
      </c>
      <c r="F9" s="19">
        <v>23</v>
      </c>
      <c r="G9" s="3"/>
      <c r="H9" s="6"/>
      <c r="I9" s="7"/>
      <c r="J9" s="3"/>
      <c r="K9" s="6"/>
      <c r="L9" s="7"/>
    </row>
    <row r="10" spans="1:12" x14ac:dyDescent="0.25">
      <c r="A10" s="197" t="s">
        <v>35</v>
      </c>
      <c r="B10" s="25" t="s">
        <v>146</v>
      </c>
      <c r="C10" s="17"/>
      <c r="D10" s="18" t="s">
        <v>210</v>
      </c>
      <c r="E10" s="18" t="s">
        <v>7</v>
      </c>
      <c r="F10" s="19">
        <v>108</v>
      </c>
      <c r="G10" s="3"/>
      <c r="H10" s="6"/>
      <c r="I10" s="7"/>
      <c r="J10" s="3"/>
      <c r="K10" s="6"/>
      <c r="L10" s="7"/>
    </row>
    <row r="11" spans="1:12" x14ac:dyDescent="0.25">
      <c r="A11" s="197" t="s">
        <v>190</v>
      </c>
      <c r="B11" s="25" t="s">
        <v>191</v>
      </c>
      <c r="C11" s="17"/>
      <c r="D11" s="18" t="s">
        <v>211</v>
      </c>
      <c r="E11" s="18" t="s">
        <v>38</v>
      </c>
      <c r="F11" s="19">
        <v>5</v>
      </c>
      <c r="G11" s="3"/>
      <c r="H11" s="6"/>
      <c r="I11" s="7"/>
      <c r="J11" s="3"/>
      <c r="K11" s="6"/>
      <c r="L11" s="7"/>
    </row>
    <row r="12" spans="1:12" x14ac:dyDescent="0.25">
      <c r="A12" s="197" t="s">
        <v>159</v>
      </c>
      <c r="B12" s="25" t="s">
        <v>160</v>
      </c>
      <c r="C12" s="17"/>
      <c r="D12" s="18" t="s">
        <v>211</v>
      </c>
      <c r="E12" s="18" t="s">
        <v>93</v>
      </c>
      <c r="F12" s="19">
        <v>400</v>
      </c>
      <c r="G12" s="3"/>
      <c r="H12" s="6"/>
      <c r="I12" s="7"/>
      <c r="J12" s="3"/>
      <c r="K12" s="6"/>
      <c r="L12" s="7"/>
    </row>
    <row r="13" spans="1:12" x14ac:dyDescent="0.25">
      <c r="A13" s="197" t="s">
        <v>192</v>
      </c>
      <c r="B13" s="25" t="s">
        <v>193</v>
      </c>
      <c r="C13" s="17"/>
      <c r="D13" s="18" t="s">
        <v>217</v>
      </c>
      <c r="E13" s="18" t="s">
        <v>38</v>
      </c>
      <c r="F13" s="19">
        <v>0.1</v>
      </c>
      <c r="G13" s="3"/>
      <c r="H13" s="6"/>
      <c r="I13" s="7"/>
      <c r="J13" s="3"/>
      <c r="K13" s="6"/>
      <c r="L13" s="7"/>
    </row>
    <row r="14" spans="1:12" x14ac:dyDescent="0.25">
      <c r="A14" s="197" t="s">
        <v>36</v>
      </c>
      <c r="B14" s="25" t="s">
        <v>37</v>
      </c>
      <c r="C14" s="17"/>
      <c r="D14" s="18" t="s">
        <v>216</v>
      </c>
      <c r="E14" s="18" t="s">
        <v>38</v>
      </c>
      <c r="F14" s="19">
        <v>202</v>
      </c>
      <c r="G14" s="3"/>
      <c r="H14" s="6"/>
      <c r="I14" s="7"/>
      <c r="J14" s="3"/>
      <c r="K14" s="6"/>
      <c r="L14" s="7"/>
    </row>
    <row r="15" spans="1:12" x14ac:dyDescent="0.25">
      <c r="A15" s="197" t="s">
        <v>194</v>
      </c>
      <c r="B15" s="25" t="s">
        <v>195</v>
      </c>
      <c r="C15" s="17"/>
      <c r="D15" s="18" t="s">
        <v>212</v>
      </c>
      <c r="E15" s="18" t="s">
        <v>20</v>
      </c>
      <c r="F15" s="19">
        <v>1</v>
      </c>
      <c r="G15" s="3"/>
      <c r="H15" s="6"/>
      <c r="I15" s="7"/>
      <c r="J15" s="3"/>
      <c r="K15" s="6"/>
      <c r="L15" s="7"/>
    </row>
    <row r="16" spans="1:12" x14ac:dyDescent="0.25">
      <c r="A16" s="197" t="s">
        <v>53</v>
      </c>
      <c r="B16" s="25" t="s">
        <v>54</v>
      </c>
      <c r="C16" s="17"/>
      <c r="D16" s="18" t="s">
        <v>212</v>
      </c>
      <c r="E16" s="18" t="s">
        <v>20</v>
      </c>
      <c r="F16" s="19">
        <v>1</v>
      </c>
      <c r="G16" s="3"/>
      <c r="H16" s="6"/>
      <c r="I16" s="7"/>
      <c r="J16" s="3"/>
      <c r="K16" s="6"/>
      <c r="L16" s="7"/>
    </row>
    <row r="17" spans="1:12" x14ac:dyDescent="0.25">
      <c r="A17" s="197" t="s">
        <v>55</v>
      </c>
      <c r="B17" s="25" t="s">
        <v>56</v>
      </c>
      <c r="C17" s="17"/>
      <c r="D17" s="18" t="s">
        <v>212</v>
      </c>
      <c r="E17" s="18" t="s">
        <v>20</v>
      </c>
      <c r="F17" s="19">
        <v>1</v>
      </c>
      <c r="G17" s="3"/>
      <c r="H17" s="6"/>
      <c r="I17" s="7"/>
      <c r="J17" s="3"/>
      <c r="K17" s="6"/>
      <c r="L17" s="7"/>
    </row>
    <row r="18" spans="1:12" x14ac:dyDescent="0.25">
      <c r="A18" s="197" t="s">
        <v>57</v>
      </c>
      <c r="B18" s="25" t="s">
        <v>58</v>
      </c>
      <c r="C18" s="17"/>
      <c r="D18" s="18" t="s">
        <v>212</v>
      </c>
      <c r="E18" s="18" t="s">
        <v>20</v>
      </c>
      <c r="F18" s="19">
        <v>1.5</v>
      </c>
      <c r="G18" s="3"/>
      <c r="H18" s="6"/>
      <c r="I18" s="7"/>
      <c r="J18" s="3"/>
      <c r="K18" s="6"/>
      <c r="L18" s="7"/>
    </row>
    <row r="19" spans="1:12" x14ac:dyDescent="0.25">
      <c r="A19" s="197" t="s">
        <v>147</v>
      </c>
      <c r="B19" s="25" t="s">
        <v>148</v>
      </c>
      <c r="C19" s="17"/>
      <c r="D19" s="18" t="s">
        <v>212</v>
      </c>
      <c r="E19" s="18" t="s">
        <v>20</v>
      </c>
      <c r="F19" s="19">
        <v>1</v>
      </c>
      <c r="G19" s="3"/>
      <c r="H19" s="6"/>
      <c r="I19" s="7"/>
      <c r="J19" s="3"/>
      <c r="K19" s="6"/>
      <c r="L19" s="7"/>
    </row>
    <row r="20" spans="1:12" x14ac:dyDescent="0.25">
      <c r="A20" s="197" t="s">
        <v>18</v>
      </c>
      <c r="B20" s="25" t="s">
        <v>19</v>
      </c>
      <c r="C20" s="17"/>
      <c r="D20" s="18" t="s">
        <v>212</v>
      </c>
      <c r="E20" s="18" t="s">
        <v>20</v>
      </c>
      <c r="F20" s="19">
        <v>1</v>
      </c>
      <c r="G20" s="3"/>
      <c r="H20" s="6"/>
      <c r="I20" s="7"/>
      <c r="J20" s="3"/>
      <c r="K20" s="6"/>
      <c r="L20" s="7"/>
    </row>
    <row r="21" spans="1:12" x14ac:dyDescent="0.25">
      <c r="A21" s="197" t="s">
        <v>196</v>
      </c>
      <c r="B21" s="25" t="s">
        <v>197</v>
      </c>
      <c r="C21" s="17"/>
      <c r="D21" s="18" t="s">
        <v>215</v>
      </c>
      <c r="E21" s="18" t="s">
        <v>7</v>
      </c>
      <c r="F21" s="19">
        <v>20</v>
      </c>
      <c r="G21" s="3"/>
      <c r="H21" s="6"/>
      <c r="I21" s="7"/>
      <c r="J21" s="3"/>
      <c r="K21" s="6"/>
      <c r="L21" s="7"/>
    </row>
    <row r="22" spans="1:12" x14ac:dyDescent="0.25">
      <c r="A22" s="197" t="s">
        <v>21</v>
      </c>
      <c r="B22" s="25" t="s">
        <v>22</v>
      </c>
      <c r="C22" s="17"/>
      <c r="D22" s="18" t="s">
        <v>207</v>
      </c>
      <c r="E22" s="18" t="s">
        <v>7</v>
      </c>
      <c r="F22" s="19">
        <v>60</v>
      </c>
      <c r="G22" s="3"/>
      <c r="H22" s="6"/>
      <c r="I22" s="7"/>
      <c r="J22" s="3"/>
      <c r="K22" s="6"/>
      <c r="L22" s="7"/>
    </row>
    <row r="23" spans="1:12" x14ac:dyDescent="0.25">
      <c r="A23" s="197" t="s">
        <v>96</v>
      </c>
      <c r="B23" s="25" t="s">
        <v>154</v>
      </c>
      <c r="C23" s="17"/>
      <c r="D23" s="18" t="s">
        <v>207</v>
      </c>
      <c r="E23" s="18" t="s">
        <v>7</v>
      </c>
      <c r="F23" s="19">
        <v>50</v>
      </c>
      <c r="G23" s="3"/>
      <c r="H23" s="6"/>
      <c r="I23" s="7"/>
      <c r="J23" s="3"/>
      <c r="K23" s="6"/>
      <c r="L23" s="7"/>
    </row>
    <row r="24" spans="1:12" x14ac:dyDescent="0.25">
      <c r="A24" s="197" t="s">
        <v>39</v>
      </c>
      <c r="B24" s="25" t="s">
        <v>40</v>
      </c>
      <c r="C24" s="17"/>
      <c r="D24" s="18" t="s">
        <v>207</v>
      </c>
      <c r="E24" s="18" t="s">
        <v>7</v>
      </c>
      <c r="F24" s="19">
        <v>20</v>
      </c>
      <c r="G24" s="3"/>
      <c r="H24" s="6"/>
      <c r="I24" s="7"/>
      <c r="J24" s="3"/>
      <c r="K24" s="6"/>
      <c r="L24" s="7"/>
    </row>
    <row r="25" spans="1:12" x14ac:dyDescent="0.25">
      <c r="A25" s="197" t="s">
        <v>82</v>
      </c>
      <c r="B25" s="25" t="s">
        <v>198</v>
      </c>
      <c r="C25" s="17"/>
      <c r="D25" s="18" t="s">
        <v>207</v>
      </c>
      <c r="E25" s="18" t="s">
        <v>7</v>
      </c>
      <c r="F25" s="19">
        <v>50</v>
      </c>
      <c r="G25" s="3"/>
      <c r="H25" s="6"/>
      <c r="I25" s="7"/>
      <c r="J25" s="3"/>
      <c r="K25" s="6"/>
      <c r="L25" s="7"/>
    </row>
    <row r="26" spans="1:12" x14ac:dyDescent="0.25">
      <c r="A26" s="197" t="s">
        <v>23</v>
      </c>
      <c r="B26" s="25" t="s">
        <v>24</v>
      </c>
      <c r="C26" s="17"/>
      <c r="D26" s="18" t="s">
        <v>218</v>
      </c>
      <c r="E26" s="18" t="s">
        <v>7</v>
      </c>
      <c r="F26" s="19">
        <v>20</v>
      </c>
      <c r="G26" s="3"/>
      <c r="H26" s="6"/>
      <c r="I26" s="7"/>
      <c r="J26" s="3"/>
      <c r="K26" s="6"/>
      <c r="L26" s="7"/>
    </row>
    <row r="27" spans="1:12" x14ac:dyDescent="0.25">
      <c r="A27" s="197" t="s">
        <v>31</v>
      </c>
      <c r="B27" s="25" t="s">
        <v>32</v>
      </c>
      <c r="C27" s="17"/>
      <c r="D27" s="18" t="s">
        <v>219</v>
      </c>
      <c r="E27" s="18" t="s">
        <v>7</v>
      </c>
      <c r="F27" s="19">
        <v>20</v>
      </c>
      <c r="G27" s="3"/>
      <c r="H27" s="6"/>
      <c r="I27" s="7"/>
      <c r="J27" s="3"/>
      <c r="K27" s="6"/>
      <c r="L27" s="7"/>
    </row>
    <row r="28" spans="1:12" x14ac:dyDescent="0.25">
      <c r="A28" s="197" t="s">
        <v>59</v>
      </c>
      <c r="B28" s="25" t="s">
        <v>60</v>
      </c>
      <c r="C28" s="17"/>
      <c r="D28" s="18" t="s">
        <v>208</v>
      </c>
      <c r="E28" s="18" t="s">
        <v>7</v>
      </c>
      <c r="F28" s="19">
        <v>210</v>
      </c>
      <c r="G28" s="3"/>
      <c r="H28" s="6"/>
      <c r="I28" s="7"/>
      <c r="J28" s="3"/>
      <c r="K28" s="6"/>
      <c r="L28" s="7"/>
    </row>
    <row r="29" spans="1:12" x14ac:dyDescent="0.25">
      <c r="A29" s="197" t="s">
        <v>61</v>
      </c>
      <c r="B29" s="25" t="s">
        <v>62</v>
      </c>
      <c r="C29" s="17"/>
      <c r="D29" s="18" t="s">
        <v>208</v>
      </c>
      <c r="E29" s="18" t="s">
        <v>7</v>
      </c>
      <c r="F29" s="19">
        <v>180</v>
      </c>
      <c r="G29" s="3"/>
      <c r="H29" s="6"/>
      <c r="I29" s="7"/>
      <c r="J29" s="3"/>
      <c r="K29" s="6"/>
      <c r="L29" s="7"/>
    </row>
    <row r="30" spans="1:12" x14ac:dyDescent="0.25">
      <c r="A30" s="197" t="s">
        <v>63</v>
      </c>
      <c r="B30" s="25" t="s">
        <v>64</v>
      </c>
      <c r="C30" s="17"/>
      <c r="D30" s="18" t="s">
        <v>208</v>
      </c>
      <c r="E30" s="18" t="s">
        <v>7</v>
      </c>
      <c r="F30" s="19">
        <v>90</v>
      </c>
      <c r="G30" s="3"/>
      <c r="H30" s="6"/>
      <c r="I30" s="7"/>
      <c r="J30" s="3"/>
      <c r="K30" s="6"/>
      <c r="L30" s="7"/>
    </row>
    <row r="31" spans="1:12" x14ac:dyDescent="0.25">
      <c r="A31" s="197" t="s">
        <v>12</v>
      </c>
      <c r="B31" s="25" t="s">
        <v>13</v>
      </c>
      <c r="C31" s="17"/>
      <c r="D31" s="18" t="s">
        <v>208</v>
      </c>
      <c r="E31" s="18" t="s">
        <v>7</v>
      </c>
      <c r="F31" s="19">
        <v>10010</v>
      </c>
      <c r="G31" s="3"/>
      <c r="H31" s="6"/>
      <c r="I31" s="7"/>
      <c r="J31" s="3"/>
      <c r="K31" s="6"/>
      <c r="L31" s="7"/>
    </row>
    <row r="32" spans="1:12" x14ac:dyDescent="0.25">
      <c r="A32" s="197" t="s">
        <v>138</v>
      </c>
      <c r="B32" s="25" t="s">
        <v>139</v>
      </c>
      <c r="C32" s="17"/>
      <c r="D32" s="18" t="s">
        <v>208</v>
      </c>
      <c r="E32" s="18" t="s">
        <v>7</v>
      </c>
      <c r="F32" s="19">
        <v>350</v>
      </c>
      <c r="G32" s="3"/>
      <c r="H32" s="6"/>
      <c r="I32" s="7"/>
      <c r="J32" s="3"/>
      <c r="K32" s="6"/>
      <c r="L32" s="7"/>
    </row>
    <row r="33" spans="1:12" x14ac:dyDescent="0.25">
      <c r="A33" s="197" t="s">
        <v>15</v>
      </c>
      <c r="B33" s="25" t="s">
        <v>16</v>
      </c>
      <c r="C33" s="17"/>
      <c r="D33" s="18" t="s">
        <v>208</v>
      </c>
      <c r="E33" s="18" t="s">
        <v>7</v>
      </c>
      <c r="F33" s="19">
        <v>120</v>
      </c>
      <c r="G33" s="3"/>
      <c r="H33" s="6"/>
      <c r="I33" s="7"/>
      <c r="J33" s="3"/>
      <c r="K33" s="6"/>
      <c r="L33" s="7"/>
    </row>
    <row r="34" spans="1:12" x14ac:dyDescent="0.25">
      <c r="A34" s="197" t="s">
        <v>79</v>
      </c>
      <c r="B34" s="25" t="s">
        <v>80</v>
      </c>
      <c r="C34" s="17"/>
      <c r="D34" s="18" t="s">
        <v>208</v>
      </c>
      <c r="E34" s="18" t="s">
        <v>7</v>
      </c>
      <c r="F34" s="19">
        <v>4500</v>
      </c>
      <c r="G34" s="3"/>
      <c r="H34" s="6"/>
      <c r="I34" s="7"/>
      <c r="J34" s="3"/>
      <c r="K34" s="6"/>
      <c r="L34" s="7"/>
    </row>
    <row r="35" spans="1:12" x14ac:dyDescent="0.25">
      <c r="A35" s="197" t="s">
        <v>43</v>
      </c>
      <c r="B35" s="25" t="s">
        <v>44</v>
      </c>
      <c r="C35" s="17"/>
      <c r="D35" s="18" t="s">
        <v>208</v>
      </c>
      <c r="E35" s="18" t="s">
        <v>7</v>
      </c>
      <c r="F35" s="19">
        <v>1200</v>
      </c>
      <c r="G35" s="3"/>
      <c r="H35" s="6"/>
      <c r="I35" s="7"/>
      <c r="J35" s="3"/>
      <c r="K35" s="6"/>
      <c r="L35" s="7"/>
    </row>
    <row r="36" spans="1:12" x14ac:dyDescent="0.25">
      <c r="A36" s="197" t="s">
        <v>140</v>
      </c>
      <c r="B36" s="25" t="s">
        <v>141</v>
      </c>
      <c r="C36" s="17"/>
      <c r="D36" s="18" t="s">
        <v>208</v>
      </c>
      <c r="E36" s="18" t="s">
        <v>7</v>
      </c>
      <c r="F36" s="19">
        <v>180</v>
      </c>
      <c r="G36" s="3"/>
      <c r="H36" s="6"/>
      <c r="I36" s="7"/>
      <c r="J36" s="3"/>
      <c r="K36" s="6"/>
      <c r="L36" s="7"/>
    </row>
    <row r="37" spans="1:12" x14ac:dyDescent="0.25">
      <c r="A37" s="197" t="s">
        <v>65</v>
      </c>
      <c r="B37" s="25" t="s">
        <v>66</v>
      </c>
      <c r="C37" s="17"/>
      <c r="D37" s="18" t="s">
        <v>208</v>
      </c>
      <c r="E37" s="18" t="s">
        <v>7</v>
      </c>
      <c r="F37" s="19">
        <v>60</v>
      </c>
      <c r="G37" s="3"/>
      <c r="H37" s="6"/>
      <c r="I37" s="7"/>
      <c r="J37" s="3"/>
      <c r="K37" s="6"/>
      <c r="L37" s="7"/>
    </row>
    <row r="38" spans="1:12" x14ac:dyDescent="0.25">
      <c r="A38" s="197" t="s">
        <v>67</v>
      </c>
      <c r="B38" s="25" t="s">
        <v>68</v>
      </c>
      <c r="C38" s="17"/>
      <c r="D38" s="18" t="s">
        <v>208</v>
      </c>
      <c r="E38" s="18" t="s">
        <v>7</v>
      </c>
      <c r="F38" s="19">
        <v>60</v>
      </c>
      <c r="G38" s="3"/>
      <c r="H38" s="6"/>
      <c r="I38" s="7"/>
      <c r="J38" s="3"/>
      <c r="K38" s="6"/>
      <c r="L38" s="7"/>
    </row>
    <row r="39" spans="1:12" x14ac:dyDescent="0.25">
      <c r="A39" s="197" t="s">
        <v>25</v>
      </c>
      <c r="B39" s="25" t="s">
        <v>26</v>
      </c>
      <c r="C39" s="17"/>
      <c r="D39" s="18" t="s">
        <v>208</v>
      </c>
      <c r="E39" s="18" t="s">
        <v>7</v>
      </c>
      <c r="F39" s="19">
        <v>120</v>
      </c>
      <c r="G39" s="3"/>
      <c r="H39" s="6"/>
      <c r="I39" s="7"/>
      <c r="J39" s="3"/>
      <c r="K39" s="6"/>
      <c r="L39" s="7"/>
    </row>
    <row r="40" spans="1:12" x14ac:dyDescent="0.25">
      <c r="A40" s="197" t="s">
        <v>69</v>
      </c>
      <c r="B40" s="25" t="s">
        <v>70</v>
      </c>
      <c r="C40" s="17"/>
      <c r="D40" s="18" t="s">
        <v>208</v>
      </c>
      <c r="E40" s="18" t="s">
        <v>7</v>
      </c>
      <c r="F40" s="19">
        <v>30</v>
      </c>
      <c r="G40" s="3"/>
      <c r="H40" s="6"/>
      <c r="I40" s="7"/>
      <c r="J40" s="3"/>
      <c r="K40" s="6"/>
      <c r="L40" s="7"/>
    </row>
    <row r="41" spans="1:12" x14ac:dyDescent="0.25">
      <c r="A41" s="197" t="s">
        <v>151</v>
      </c>
      <c r="B41" s="25" t="s">
        <v>152</v>
      </c>
      <c r="C41" s="17"/>
      <c r="D41" s="18" t="s">
        <v>208</v>
      </c>
      <c r="E41" s="18" t="s">
        <v>7</v>
      </c>
      <c r="F41" s="19">
        <v>60</v>
      </c>
      <c r="G41" s="3"/>
      <c r="H41" s="6"/>
      <c r="I41" s="7"/>
      <c r="J41" s="3"/>
      <c r="K41" s="6"/>
      <c r="L41" s="7"/>
    </row>
    <row r="42" spans="1:12" x14ac:dyDescent="0.25">
      <c r="A42" s="197" t="s">
        <v>5</v>
      </c>
      <c r="B42" s="25" t="s">
        <v>6</v>
      </c>
      <c r="C42" s="17"/>
      <c r="D42" s="18" t="s">
        <v>208</v>
      </c>
      <c r="E42" s="18" t="s">
        <v>7</v>
      </c>
      <c r="F42" s="19">
        <v>20</v>
      </c>
      <c r="G42" s="3"/>
      <c r="H42" s="6"/>
      <c r="I42" s="7"/>
      <c r="J42" s="3"/>
      <c r="K42" s="6"/>
      <c r="L42" s="7"/>
    </row>
    <row r="43" spans="1:12" x14ac:dyDescent="0.25">
      <c r="A43" s="197" t="s">
        <v>155</v>
      </c>
      <c r="B43" s="25" t="s">
        <v>156</v>
      </c>
      <c r="C43" s="17"/>
      <c r="D43" s="18" t="s">
        <v>208</v>
      </c>
      <c r="E43" s="18" t="s">
        <v>7</v>
      </c>
      <c r="F43" s="19">
        <v>120</v>
      </c>
      <c r="G43" s="3"/>
      <c r="H43" s="6"/>
      <c r="I43" s="7"/>
      <c r="J43" s="3"/>
      <c r="K43" s="6"/>
      <c r="L43" s="7"/>
    </row>
    <row r="44" spans="1:12" x14ac:dyDescent="0.25">
      <c r="A44" s="197" t="s">
        <v>10</v>
      </c>
      <c r="B44" s="25" t="s">
        <v>11</v>
      </c>
      <c r="C44" s="17"/>
      <c r="D44" s="18" t="s">
        <v>208</v>
      </c>
      <c r="E44" s="18" t="s">
        <v>7</v>
      </c>
      <c r="F44" s="19">
        <v>72</v>
      </c>
      <c r="G44" s="3"/>
      <c r="H44" s="6"/>
      <c r="I44" s="7"/>
      <c r="J44" s="3"/>
      <c r="K44" s="6"/>
      <c r="L44" s="7"/>
    </row>
    <row r="45" spans="1:12" x14ac:dyDescent="0.25">
      <c r="A45" s="197" t="s">
        <v>71</v>
      </c>
      <c r="B45" s="25" t="s">
        <v>72</v>
      </c>
      <c r="C45" s="17"/>
      <c r="D45" s="18" t="s">
        <v>208</v>
      </c>
      <c r="E45" s="18" t="s">
        <v>7</v>
      </c>
      <c r="F45" s="19">
        <v>188</v>
      </c>
      <c r="G45" s="3"/>
      <c r="H45" s="6"/>
      <c r="I45" s="7"/>
      <c r="J45" s="3"/>
      <c r="K45" s="6"/>
      <c r="L45" s="7"/>
    </row>
    <row r="46" spans="1:12" x14ac:dyDescent="0.25">
      <c r="A46" s="197" t="s">
        <v>199</v>
      </c>
      <c r="B46" s="25" t="s">
        <v>200</v>
      </c>
      <c r="C46" s="17"/>
      <c r="D46" s="18" t="s">
        <v>209</v>
      </c>
      <c r="E46" s="18" t="s">
        <v>7</v>
      </c>
      <c r="F46" s="19">
        <v>10</v>
      </c>
      <c r="G46" s="3"/>
      <c r="H46" s="6"/>
      <c r="I46" s="7"/>
      <c r="J46" s="3"/>
      <c r="K46" s="6"/>
      <c r="L46" s="7"/>
    </row>
    <row r="47" spans="1:12" x14ac:dyDescent="0.25">
      <c r="A47" s="197" t="s">
        <v>153</v>
      </c>
      <c r="B47" s="25" t="s">
        <v>201</v>
      </c>
      <c r="C47" s="17"/>
      <c r="D47" s="18" t="s">
        <v>220</v>
      </c>
      <c r="E47" s="18" t="s">
        <v>7</v>
      </c>
      <c r="F47" s="19">
        <v>48</v>
      </c>
      <c r="G47" s="3"/>
      <c r="H47" s="6"/>
      <c r="I47" s="7"/>
      <c r="J47" s="3"/>
      <c r="K47" s="6"/>
      <c r="L47" s="7"/>
    </row>
    <row r="48" spans="1:12" x14ac:dyDescent="0.25">
      <c r="A48" s="197" t="s">
        <v>181</v>
      </c>
      <c r="B48" s="25" t="s">
        <v>182</v>
      </c>
      <c r="C48" s="17"/>
      <c r="D48" s="18" t="s">
        <v>208</v>
      </c>
      <c r="E48" s="18" t="s">
        <v>7</v>
      </c>
      <c r="F48" s="19">
        <v>24</v>
      </c>
      <c r="G48" s="3"/>
      <c r="H48" s="6"/>
      <c r="I48" s="7"/>
      <c r="J48" s="3"/>
      <c r="K48" s="6"/>
      <c r="L48" s="7"/>
    </row>
    <row r="49" spans="1:12" x14ac:dyDescent="0.25">
      <c r="A49" s="197" t="s">
        <v>183</v>
      </c>
      <c r="B49" s="25" t="s">
        <v>184</v>
      </c>
      <c r="C49" s="17"/>
      <c r="D49" s="18" t="s">
        <v>208</v>
      </c>
      <c r="E49" s="18" t="s">
        <v>7</v>
      </c>
      <c r="F49" s="19">
        <v>286</v>
      </c>
      <c r="G49" s="3"/>
      <c r="H49" s="6"/>
      <c r="I49" s="7"/>
      <c r="J49" s="3"/>
      <c r="K49" s="6"/>
      <c r="L49" s="7"/>
    </row>
    <row r="50" spans="1:12" x14ac:dyDescent="0.25">
      <c r="A50" s="197" t="s">
        <v>27</v>
      </c>
      <c r="B50" s="25" t="s">
        <v>28</v>
      </c>
      <c r="C50" s="17"/>
      <c r="D50" s="18" t="s">
        <v>208</v>
      </c>
      <c r="E50" s="18" t="s">
        <v>7</v>
      </c>
      <c r="F50" s="19">
        <v>96</v>
      </c>
      <c r="G50" s="3"/>
      <c r="H50" s="6"/>
      <c r="I50" s="7"/>
      <c r="J50" s="3"/>
      <c r="K50" s="6"/>
      <c r="L50" s="7"/>
    </row>
    <row r="51" spans="1:12" x14ac:dyDescent="0.25">
      <c r="A51" s="197" t="s">
        <v>179</v>
      </c>
      <c r="B51" s="25" t="s">
        <v>180</v>
      </c>
      <c r="C51" s="17"/>
      <c r="D51" s="18" t="s">
        <v>208</v>
      </c>
      <c r="E51" s="18" t="s">
        <v>7</v>
      </c>
      <c r="F51" s="19">
        <v>192</v>
      </c>
      <c r="G51" s="3"/>
      <c r="H51" s="6"/>
      <c r="I51" s="7"/>
      <c r="J51" s="3"/>
      <c r="K51" s="6"/>
      <c r="L51" s="7"/>
    </row>
    <row r="52" spans="1:12" x14ac:dyDescent="0.25">
      <c r="A52" s="197" t="s">
        <v>41</v>
      </c>
      <c r="B52" s="25" t="s">
        <v>42</v>
      </c>
      <c r="C52" s="17"/>
      <c r="D52" s="18" t="s">
        <v>208</v>
      </c>
      <c r="E52" s="18" t="s">
        <v>7</v>
      </c>
      <c r="F52" s="19">
        <v>48</v>
      </c>
      <c r="G52" s="3"/>
      <c r="H52" s="6"/>
      <c r="I52" s="7"/>
      <c r="J52" s="3"/>
      <c r="K52" s="6"/>
      <c r="L52" s="7"/>
    </row>
    <row r="53" spans="1:12" x14ac:dyDescent="0.25">
      <c r="A53" s="197" t="s">
        <v>157</v>
      </c>
      <c r="B53" s="25" t="s">
        <v>158</v>
      </c>
      <c r="C53" s="17"/>
      <c r="D53" s="18" t="s">
        <v>208</v>
      </c>
      <c r="E53" s="18" t="s">
        <v>7</v>
      </c>
      <c r="F53" s="19">
        <v>72</v>
      </c>
      <c r="G53" s="3"/>
      <c r="H53" s="6"/>
      <c r="I53" s="7"/>
      <c r="J53" s="3"/>
      <c r="K53" s="6"/>
      <c r="L53" s="7"/>
    </row>
    <row r="54" spans="1:12" x14ac:dyDescent="0.25">
      <c r="A54" s="197" t="s">
        <v>29</v>
      </c>
      <c r="B54" s="25" t="s">
        <v>30</v>
      </c>
      <c r="C54" s="17"/>
      <c r="D54" s="18" t="s">
        <v>208</v>
      </c>
      <c r="E54" s="18" t="s">
        <v>7</v>
      </c>
      <c r="F54" s="19">
        <v>144</v>
      </c>
      <c r="G54" s="3"/>
      <c r="H54" s="6"/>
      <c r="I54" s="7"/>
      <c r="J54" s="3"/>
      <c r="K54" s="6"/>
      <c r="L54" s="7"/>
    </row>
    <row r="55" spans="1:12" x14ac:dyDescent="0.25">
      <c r="A55" s="197" t="s">
        <v>205</v>
      </c>
      <c r="B55" s="25" t="s">
        <v>206</v>
      </c>
      <c r="C55" s="17"/>
      <c r="D55" s="18" t="s">
        <v>208</v>
      </c>
      <c r="E55" s="18" t="s">
        <v>7</v>
      </c>
      <c r="F55" s="19">
        <v>50</v>
      </c>
      <c r="G55" s="3"/>
      <c r="H55" s="6"/>
      <c r="I55" s="7"/>
      <c r="J55" s="3"/>
      <c r="K55" s="6"/>
      <c r="L55" s="7"/>
    </row>
    <row r="56" spans="1:12" x14ac:dyDescent="0.25">
      <c r="A56" s="197" t="s">
        <v>51</v>
      </c>
      <c r="B56" s="25" t="s">
        <v>52</v>
      </c>
      <c r="C56" s="17"/>
      <c r="D56" s="18" t="s">
        <v>208</v>
      </c>
      <c r="E56" s="18" t="s">
        <v>7</v>
      </c>
      <c r="F56" s="19">
        <v>150</v>
      </c>
      <c r="G56" s="3"/>
      <c r="H56" s="6"/>
      <c r="I56" s="7"/>
      <c r="J56" s="3"/>
      <c r="K56" s="6"/>
      <c r="L56" s="7"/>
    </row>
    <row r="57" spans="1:12" x14ac:dyDescent="0.25">
      <c r="A57" s="197" t="s">
        <v>142</v>
      </c>
      <c r="B57" s="25" t="s">
        <v>143</v>
      </c>
      <c r="C57" s="17"/>
      <c r="D57" s="18" t="s">
        <v>208</v>
      </c>
      <c r="E57" s="18" t="s">
        <v>7</v>
      </c>
      <c r="F57" s="19">
        <v>50</v>
      </c>
      <c r="G57" s="3"/>
      <c r="H57" s="6"/>
      <c r="I57" s="7"/>
      <c r="J57" s="3"/>
      <c r="K57" s="6"/>
      <c r="L57" s="7"/>
    </row>
    <row r="58" spans="1:12" x14ac:dyDescent="0.25">
      <c r="A58" s="197" t="s">
        <v>73</v>
      </c>
      <c r="B58" s="25" t="s">
        <v>74</v>
      </c>
      <c r="C58" s="17"/>
      <c r="D58" s="18" t="s">
        <v>208</v>
      </c>
      <c r="E58" s="18" t="s">
        <v>7</v>
      </c>
      <c r="F58" s="19">
        <v>100</v>
      </c>
      <c r="G58" s="3"/>
      <c r="H58" s="6"/>
      <c r="I58" s="7"/>
      <c r="J58" s="3"/>
      <c r="K58" s="6"/>
      <c r="L58" s="7"/>
    </row>
    <row r="59" spans="1:12" x14ac:dyDescent="0.25">
      <c r="A59" s="197" t="s">
        <v>17</v>
      </c>
      <c r="B59" s="25" t="s">
        <v>81</v>
      </c>
      <c r="C59" s="17"/>
      <c r="D59" s="18" t="s">
        <v>208</v>
      </c>
      <c r="E59" s="18" t="s">
        <v>7</v>
      </c>
      <c r="F59" s="19">
        <v>300</v>
      </c>
      <c r="G59" s="3"/>
      <c r="H59" s="6"/>
      <c r="I59" s="7"/>
      <c r="J59" s="3"/>
      <c r="K59" s="6"/>
      <c r="L59" s="7"/>
    </row>
    <row r="60" spans="1:12" x14ac:dyDescent="0.25">
      <c r="A60" s="197" t="s">
        <v>185</v>
      </c>
      <c r="B60" s="25" t="s">
        <v>186</v>
      </c>
      <c r="C60" s="17"/>
      <c r="D60" s="18" t="s">
        <v>208</v>
      </c>
      <c r="E60" s="18" t="s">
        <v>7</v>
      </c>
      <c r="F60" s="19">
        <v>192</v>
      </c>
      <c r="G60" s="3"/>
      <c r="H60" s="6"/>
      <c r="I60" s="7"/>
      <c r="J60" s="3"/>
      <c r="K60" s="6"/>
      <c r="L60" s="7"/>
    </row>
    <row r="61" spans="1:12" x14ac:dyDescent="0.25">
      <c r="A61" s="197" t="s">
        <v>185</v>
      </c>
      <c r="B61" s="25" t="s">
        <v>187</v>
      </c>
      <c r="C61" s="17"/>
      <c r="D61" s="18" t="s">
        <v>208</v>
      </c>
      <c r="E61" s="18" t="s">
        <v>7</v>
      </c>
      <c r="F61" s="19">
        <v>24</v>
      </c>
      <c r="G61" s="3"/>
      <c r="H61" s="6"/>
      <c r="I61" s="7"/>
      <c r="J61" s="3"/>
      <c r="K61" s="6"/>
      <c r="L61" s="7"/>
    </row>
    <row r="62" spans="1:12" ht="30" x14ac:dyDescent="0.25">
      <c r="A62" s="197" t="s">
        <v>126</v>
      </c>
      <c r="B62" s="25" t="s">
        <v>202</v>
      </c>
      <c r="C62" s="17"/>
      <c r="D62" s="18" t="s">
        <v>208</v>
      </c>
      <c r="E62" s="18" t="s">
        <v>7</v>
      </c>
      <c r="F62" s="19">
        <v>108</v>
      </c>
      <c r="G62" s="3"/>
      <c r="H62" s="6"/>
      <c r="I62" s="7"/>
      <c r="J62" s="3"/>
      <c r="K62" s="6"/>
      <c r="L62" s="7"/>
    </row>
    <row r="63" spans="1:12" x14ac:dyDescent="0.25">
      <c r="A63" s="197" t="s">
        <v>47</v>
      </c>
      <c r="B63" s="25" t="s">
        <v>48</v>
      </c>
      <c r="C63" s="17"/>
      <c r="D63" s="18" t="s">
        <v>208</v>
      </c>
      <c r="E63" s="18" t="s">
        <v>7</v>
      </c>
      <c r="F63" s="19">
        <v>1008</v>
      </c>
      <c r="G63" s="3"/>
      <c r="H63" s="6"/>
      <c r="I63" s="7"/>
      <c r="J63" s="3"/>
      <c r="K63" s="6"/>
      <c r="L63" s="7"/>
    </row>
    <row r="64" spans="1:12" x14ac:dyDescent="0.25">
      <c r="A64" s="197" t="s">
        <v>8</v>
      </c>
      <c r="B64" s="25" t="s">
        <v>9</v>
      </c>
      <c r="C64" s="17"/>
      <c r="D64" s="18" t="s">
        <v>208</v>
      </c>
      <c r="E64" s="18" t="s">
        <v>7</v>
      </c>
      <c r="F64" s="19">
        <v>300</v>
      </c>
      <c r="G64" s="3"/>
      <c r="H64" s="6"/>
      <c r="I64" s="7"/>
      <c r="J64" s="3"/>
      <c r="K64" s="6"/>
      <c r="L64" s="7"/>
    </row>
    <row r="65" spans="1:12" x14ac:dyDescent="0.25">
      <c r="A65" s="197" t="s">
        <v>203</v>
      </c>
      <c r="B65" s="25" t="s">
        <v>204</v>
      </c>
      <c r="C65" s="17"/>
      <c r="D65" s="18" t="s">
        <v>209</v>
      </c>
      <c r="E65" s="18" t="s">
        <v>7</v>
      </c>
      <c r="F65" s="19">
        <v>10</v>
      </c>
      <c r="G65" s="3"/>
      <c r="H65" s="6"/>
      <c r="I65" s="7"/>
      <c r="J65" s="3"/>
      <c r="K65" s="6"/>
      <c r="L65" s="7"/>
    </row>
    <row r="66" spans="1:12" ht="30" x14ac:dyDescent="0.25">
      <c r="A66" s="197" t="s">
        <v>75</v>
      </c>
      <c r="B66" s="25" t="s">
        <v>76</v>
      </c>
      <c r="C66" s="17"/>
      <c r="D66" s="18" t="s">
        <v>222</v>
      </c>
      <c r="E66" s="18" t="s">
        <v>7</v>
      </c>
      <c r="F66" s="19">
        <v>12</v>
      </c>
      <c r="G66" s="3"/>
      <c r="H66" s="6"/>
      <c r="I66" s="7"/>
      <c r="J66" s="3"/>
      <c r="K66" s="6"/>
      <c r="L66" s="7"/>
    </row>
    <row r="67" spans="1:12" x14ac:dyDescent="0.25">
      <c r="A67" s="197" t="s">
        <v>45</v>
      </c>
      <c r="B67" s="25" t="s">
        <v>46</v>
      </c>
      <c r="C67" s="17"/>
      <c r="D67" s="18" t="s">
        <v>219</v>
      </c>
      <c r="E67" s="18" t="s">
        <v>7</v>
      </c>
      <c r="F67" s="19">
        <v>30</v>
      </c>
      <c r="G67" s="3"/>
      <c r="H67" s="6"/>
      <c r="I67" s="7"/>
      <c r="J67" s="3"/>
      <c r="K67" s="6"/>
      <c r="L67" s="7"/>
    </row>
    <row r="68" spans="1:12" x14ac:dyDescent="0.25">
      <c r="A68" s="197" t="s">
        <v>77</v>
      </c>
      <c r="B68" s="25" t="s">
        <v>78</v>
      </c>
      <c r="C68" s="17"/>
      <c r="D68" s="18" t="s">
        <v>213</v>
      </c>
      <c r="E68" s="18" t="s">
        <v>7</v>
      </c>
      <c r="F68" s="19">
        <v>30</v>
      </c>
      <c r="G68" s="3"/>
      <c r="H68" s="6"/>
      <c r="I68" s="7"/>
      <c r="J68" s="3"/>
      <c r="K68" s="6"/>
      <c r="L68" s="7"/>
    </row>
    <row r="69" spans="1:12" x14ac:dyDescent="0.25">
      <c r="A69" s="197" t="s">
        <v>144</v>
      </c>
      <c r="B69" s="25" t="s">
        <v>145</v>
      </c>
      <c r="C69" s="17"/>
      <c r="D69" s="18" t="s">
        <v>221</v>
      </c>
      <c r="E69" s="18" t="s">
        <v>7</v>
      </c>
      <c r="F69" s="19">
        <v>50</v>
      </c>
      <c r="G69" s="3"/>
      <c r="H69" s="6"/>
      <c r="I69" s="7"/>
      <c r="J69" s="3"/>
      <c r="K69" s="6"/>
      <c r="L69" s="7"/>
    </row>
    <row r="70" spans="1:12" ht="30" x14ac:dyDescent="0.25">
      <c r="A70" s="197" t="s">
        <v>114</v>
      </c>
      <c r="B70" s="25" t="s">
        <v>115</v>
      </c>
      <c r="C70" s="17"/>
      <c r="D70" s="18" t="s">
        <v>209</v>
      </c>
      <c r="E70" s="18" t="s">
        <v>7</v>
      </c>
      <c r="F70" s="19">
        <v>10</v>
      </c>
      <c r="G70" s="3"/>
      <c r="H70" s="6"/>
      <c r="I70" s="7"/>
      <c r="J70" s="3"/>
      <c r="K70" s="6"/>
      <c r="L70" s="7"/>
    </row>
    <row r="71" spans="1:12" x14ac:dyDescent="0.25">
      <c r="A71" s="197" t="s">
        <v>83</v>
      </c>
      <c r="B71" s="25" t="s">
        <v>84</v>
      </c>
      <c r="C71" s="17"/>
      <c r="D71" s="18" t="s">
        <v>207</v>
      </c>
      <c r="E71" s="18" t="s">
        <v>7</v>
      </c>
      <c r="F71" s="19">
        <v>20</v>
      </c>
      <c r="G71" s="3"/>
      <c r="H71" s="6"/>
      <c r="I71" s="7"/>
      <c r="J71" s="3"/>
      <c r="K71" s="6"/>
      <c r="L71" s="7"/>
    </row>
    <row r="72" spans="1:12" x14ac:dyDescent="0.25">
      <c r="A72" s="197" t="s">
        <v>97</v>
      </c>
      <c r="B72" s="25" t="s">
        <v>98</v>
      </c>
      <c r="C72" s="17"/>
      <c r="D72" s="18" t="s">
        <v>207</v>
      </c>
      <c r="E72" s="18" t="s">
        <v>7</v>
      </c>
      <c r="F72" s="19">
        <v>20</v>
      </c>
      <c r="G72" s="3"/>
      <c r="H72" s="6"/>
      <c r="I72" s="7"/>
      <c r="J72" s="3"/>
      <c r="K72" s="6"/>
      <c r="L72" s="7"/>
    </row>
    <row r="73" spans="1:12" x14ac:dyDescent="0.25">
      <c r="A73" s="197" t="s">
        <v>85</v>
      </c>
      <c r="B73" s="25" t="s">
        <v>86</v>
      </c>
      <c r="C73" s="17"/>
      <c r="D73" s="18" t="s">
        <v>207</v>
      </c>
      <c r="E73" s="18" t="s">
        <v>7</v>
      </c>
      <c r="F73" s="19">
        <v>20</v>
      </c>
      <c r="G73" s="3"/>
      <c r="H73" s="6"/>
      <c r="I73" s="7"/>
      <c r="J73" s="3"/>
      <c r="K73" s="6"/>
      <c r="L73" s="7"/>
    </row>
    <row r="74" spans="1:12" x14ac:dyDescent="0.25">
      <c r="A74" s="197" t="s">
        <v>87</v>
      </c>
      <c r="B74" s="25" t="s">
        <v>88</v>
      </c>
      <c r="C74" s="17"/>
      <c r="D74" s="18" t="s">
        <v>207</v>
      </c>
      <c r="E74" s="18" t="s">
        <v>7</v>
      </c>
      <c r="F74" s="19">
        <v>20</v>
      </c>
      <c r="G74" s="3"/>
      <c r="H74" s="6"/>
      <c r="I74" s="7"/>
      <c r="J74" s="3"/>
      <c r="K74" s="6"/>
      <c r="L74" s="7"/>
    </row>
    <row r="75" spans="1:12" x14ac:dyDescent="0.25">
      <c r="A75" s="197" t="s">
        <v>89</v>
      </c>
      <c r="B75" s="25" t="s">
        <v>90</v>
      </c>
      <c r="C75" s="17"/>
      <c r="D75" s="18" t="s">
        <v>207</v>
      </c>
      <c r="E75" s="18" t="s">
        <v>7</v>
      </c>
      <c r="F75" s="19">
        <v>20</v>
      </c>
      <c r="G75" s="3"/>
      <c r="H75" s="6"/>
      <c r="I75" s="7"/>
      <c r="J75" s="3"/>
      <c r="K75" s="6"/>
      <c r="L75" s="7"/>
    </row>
    <row r="76" spans="1:12" ht="30" x14ac:dyDescent="0.25">
      <c r="A76" s="197" t="s">
        <v>118</v>
      </c>
      <c r="B76" s="25" t="s">
        <v>119</v>
      </c>
      <c r="C76" s="17"/>
      <c r="D76" s="18" t="s">
        <v>214</v>
      </c>
      <c r="E76" s="18" t="s">
        <v>7</v>
      </c>
      <c r="F76" s="19">
        <v>12</v>
      </c>
      <c r="G76" s="3"/>
      <c r="H76" s="6"/>
      <c r="I76" s="7"/>
      <c r="J76" s="3"/>
      <c r="K76" s="6"/>
      <c r="L76" s="7"/>
    </row>
    <row r="77" spans="1:12" ht="30" x14ac:dyDescent="0.25">
      <c r="A77" s="197" t="s">
        <v>120</v>
      </c>
      <c r="B77" s="25" t="s">
        <v>121</v>
      </c>
      <c r="C77" s="17"/>
      <c r="D77" s="18" t="s">
        <v>214</v>
      </c>
      <c r="E77" s="18" t="s">
        <v>7</v>
      </c>
      <c r="F77" s="19">
        <v>12</v>
      </c>
      <c r="G77" s="3"/>
      <c r="H77" s="6"/>
      <c r="I77" s="7"/>
      <c r="J77" s="3"/>
      <c r="K77" s="6"/>
      <c r="L77" s="7"/>
    </row>
    <row r="78" spans="1:12" x14ac:dyDescent="0.25">
      <c r="A78" s="197" t="s">
        <v>94</v>
      </c>
      <c r="B78" s="25" t="s">
        <v>95</v>
      </c>
      <c r="C78" s="17"/>
      <c r="D78" s="18" t="s">
        <v>215</v>
      </c>
      <c r="E78" s="18" t="s">
        <v>7</v>
      </c>
      <c r="F78" s="19">
        <v>10</v>
      </c>
      <c r="G78" s="3"/>
      <c r="H78" s="6"/>
      <c r="I78" s="7"/>
      <c r="J78" s="3"/>
      <c r="K78" s="6"/>
      <c r="L78" s="7"/>
    </row>
    <row r="79" spans="1:12" x14ac:dyDescent="0.25">
      <c r="A79" s="197" t="s">
        <v>116</v>
      </c>
      <c r="B79" s="25" t="s">
        <v>117</v>
      </c>
      <c r="C79" s="17"/>
      <c r="D79" s="18" t="s">
        <v>223</v>
      </c>
      <c r="E79" s="18" t="s">
        <v>20</v>
      </c>
      <c r="F79" s="19">
        <v>1</v>
      </c>
      <c r="G79" s="3"/>
      <c r="H79" s="6"/>
      <c r="I79" s="7"/>
      <c r="J79" s="3"/>
      <c r="K79" s="6"/>
      <c r="L79" s="7"/>
    </row>
    <row r="80" spans="1:12" x14ac:dyDescent="0.25">
      <c r="A80" s="197" t="s">
        <v>127</v>
      </c>
      <c r="B80" s="25" t="s">
        <v>128</v>
      </c>
      <c r="C80" s="17"/>
      <c r="D80" s="18" t="s">
        <v>220</v>
      </c>
      <c r="E80" s="18" t="s">
        <v>7</v>
      </c>
      <c r="F80" s="19">
        <v>30</v>
      </c>
      <c r="G80" s="3"/>
      <c r="H80" s="6"/>
      <c r="I80" s="7"/>
      <c r="J80" s="3"/>
      <c r="K80" s="6"/>
      <c r="L80" s="7"/>
    </row>
    <row r="81" spans="1:12" x14ac:dyDescent="0.25">
      <c r="A81" s="197" t="s">
        <v>167</v>
      </c>
      <c r="B81" s="25" t="s">
        <v>168</v>
      </c>
      <c r="C81" s="17"/>
      <c r="D81" s="18" t="s">
        <v>208</v>
      </c>
      <c r="E81" s="18" t="s">
        <v>7</v>
      </c>
      <c r="F81" s="19">
        <v>48</v>
      </c>
      <c r="G81" s="3"/>
      <c r="H81" s="6"/>
      <c r="I81" s="7"/>
      <c r="J81" s="3"/>
      <c r="K81" s="6"/>
      <c r="L81" s="7"/>
    </row>
    <row r="82" spans="1:12" ht="30" x14ac:dyDescent="0.25">
      <c r="A82" s="197" t="s">
        <v>110</v>
      </c>
      <c r="B82" s="25" t="s">
        <v>111</v>
      </c>
      <c r="C82" s="17"/>
      <c r="D82" s="18" t="s">
        <v>208</v>
      </c>
      <c r="E82" s="18" t="s">
        <v>7</v>
      </c>
      <c r="F82" s="19">
        <v>48</v>
      </c>
      <c r="G82" s="3"/>
      <c r="H82" s="6"/>
      <c r="I82" s="7"/>
      <c r="J82" s="3"/>
      <c r="K82" s="6"/>
      <c r="L82" s="7"/>
    </row>
    <row r="83" spans="1:12" x14ac:dyDescent="0.25">
      <c r="A83" s="197" t="s">
        <v>106</v>
      </c>
      <c r="B83" s="25" t="s">
        <v>107</v>
      </c>
      <c r="C83" s="17"/>
      <c r="D83" s="18" t="s">
        <v>208</v>
      </c>
      <c r="E83" s="18" t="s">
        <v>7</v>
      </c>
      <c r="F83" s="19">
        <v>30</v>
      </c>
      <c r="G83" s="3"/>
      <c r="H83" s="6"/>
      <c r="I83" s="7"/>
      <c r="J83" s="3"/>
      <c r="K83" s="6"/>
      <c r="L83" s="7"/>
    </row>
    <row r="84" spans="1:12" x14ac:dyDescent="0.25">
      <c r="A84" s="197" t="s">
        <v>169</v>
      </c>
      <c r="B84" s="25" t="s">
        <v>170</v>
      </c>
      <c r="C84" s="17"/>
      <c r="D84" s="18" t="s">
        <v>208</v>
      </c>
      <c r="E84" s="18" t="s">
        <v>7</v>
      </c>
      <c r="F84" s="19">
        <v>60</v>
      </c>
      <c r="G84" s="3"/>
      <c r="H84" s="6"/>
      <c r="I84" s="7"/>
      <c r="J84" s="3"/>
      <c r="K84" s="6"/>
      <c r="L84" s="7"/>
    </row>
    <row r="85" spans="1:12" x14ac:dyDescent="0.25">
      <c r="A85" s="197" t="s">
        <v>79</v>
      </c>
      <c r="B85" s="25" t="s">
        <v>135</v>
      </c>
      <c r="C85" s="17"/>
      <c r="D85" s="18" t="s">
        <v>208</v>
      </c>
      <c r="E85" s="18" t="s">
        <v>7</v>
      </c>
      <c r="F85" s="19">
        <v>900</v>
      </c>
      <c r="G85" s="3"/>
      <c r="H85" s="6"/>
      <c r="I85" s="7"/>
      <c r="J85" s="3"/>
      <c r="K85" s="6"/>
      <c r="L85" s="7"/>
    </row>
    <row r="86" spans="1:12" x14ac:dyDescent="0.25">
      <c r="A86" s="197" t="s">
        <v>177</v>
      </c>
      <c r="B86" s="25" t="s">
        <v>178</v>
      </c>
      <c r="C86" s="17"/>
      <c r="D86" s="18" t="s">
        <v>208</v>
      </c>
      <c r="E86" s="18" t="s">
        <v>7</v>
      </c>
      <c r="F86" s="19">
        <v>96</v>
      </c>
      <c r="G86" s="3"/>
      <c r="H86" s="6"/>
      <c r="I86" s="7"/>
      <c r="J86" s="3"/>
      <c r="K86" s="6"/>
      <c r="L86" s="7"/>
    </row>
    <row r="87" spans="1:12" x14ac:dyDescent="0.25">
      <c r="A87" s="197" t="s">
        <v>133</v>
      </c>
      <c r="B87" s="25" t="s">
        <v>134</v>
      </c>
      <c r="C87" s="17"/>
      <c r="D87" s="18" t="s">
        <v>208</v>
      </c>
      <c r="E87" s="18" t="s">
        <v>7</v>
      </c>
      <c r="F87" s="19">
        <v>24</v>
      </c>
      <c r="G87" s="3"/>
      <c r="H87" s="6"/>
      <c r="I87" s="7"/>
      <c r="J87" s="3"/>
      <c r="K87" s="6"/>
      <c r="L87" s="7"/>
    </row>
    <row r="88" spans="1:12" x14ac:dyDescent="0.25">
      <c r="A88" s="197" t="s">
        <v>173</v>
      </c>
      <c r="B88" s="25" t="s">
        <v>174</v>
      </c>
      <c r="C88" s="17"/>
      <c r="D88" s="18" t="s">
        <v>208</v>
      </c>
      <c r="E88" s="18" t="s">
        <v>7</v>
      </c>
      <c r="F88" s="19">
        <v>50</v>
      </c>
      <c r="G88" s="3"/>
      <c r="H88" s="6"/>
      <c r="I88" s="7"/>
      <c r="J88" s="3"/>
      <c r="K88" s="6"/>
      <c r="L88" s="7"/>
    </row>
    <row r="89" spans="1:12" ht="30" x14ac:dyDescent="0.25">
      <c r="A89" s="197" t="s">
        <v>171</v>
      </c>
      <c r="B89" s="25" t="s">
        <v>172</v>
      </c>
      <c r="C89" s="17"/>
      <c r="D89" s="18" t="s">
        <v>208</v>
      </c>
      <c r="E89" s="18" t="s">
        <v>7</v>
      </c>
      <c r="F89" s="19">
        <v>50</v>
      </c>
      <c r="G89" s="3"/>
      <c r="H89" s="6"/>
      <c r="I89" s="7"/>
      <c r="J89" s="3"/>
      <c r="K89" s="6"/>
      <c r="L89" s="7"/>
    </row>
    <row r="90" spans="1:12" x14ac:dyDescent="0.25">
      <c r="A90" s="197" t="s">
        <v>161</v>
      </c>
      <c r="B90" s="25" t="s">
        <v>162</v>
      </c>
      <c r="C90" s="17"/>
      <c r="D90" s="18" t="s">
        <v>208</v>
      </c>
      <c r="E90" s="18" t="s">
        <v>7</v>
      </c>
      <c r="F90" s="19">
        <v>50</v>
      </c>
      <c r="G90" s="3"/>
      <c r="H90" s="6"/>
      <c r="I90" s="7"/>
      <c r="J90" s="3"/>
      <c r="K90" s="6"/>
      <c r="L90" s="7"/>
    </row>
    <row r="91" spans="1:12" ht="30" x14ac:dyDescent="0.25">
      <c r="A91" s="197" t="s">
        <v>104</v>
      </c>
      <c r="B91" s="25" t="s">
        <v>105</v>
      </c>
      <c r="C91" s="17"/>
      <c r="D91" s="18" t="s">
        <v>208</v>
      </c>
      <c r="E91" s="18" t="s">
        <v>7</v>
      </c>
      <c r="F91" s="19">
        <v>72</v>
      </c>
      <c r="G91" s="3"/>
      <c r="H91" s="6"/>
      <c r="I91" s="7"/>
      <c r="J91" s="3"/>
      <c r="K91" s="6"/>
      <c r="L91" s="7"/>
    </row>
    <row r="92" spans="1:12" x14ac:dyDescent="0.25">
      <c r="A92" s="197" t="s">
        <v>108</v>
      </c>
      <c r="B92" s="25" t="s">
        <v>109</v>
      </c>
      <c r="C92" s="17"/>
      <c r="D92" s="18" t="s">
        <v>208</v>
      </c>
      <c r="E92" s="18" t="s">
        <v>7</v>
      </c>
      <c r="F92" s="19">
        <v>42</v>
      </c>
      <c r="G92" s="3"/>
      <c r="H92" s="6"/>
      <c r="I92" s="7"/>
      <c r="J92" s="3"/>
      <c r="K92" s="6"/>
      <c r="L92" s="7"/>
    </row>
    <row r="93" spans="1:12" x14ac:dyDescent="0.25">
      <c r="A93" s="197" t="s">
        <v>124</v>
      </c>
      <c r="B93" s="25" t="s">
        <v>125</v>
      </c>
      <c r="C93" s="17"/>
      <c r="D93" s="18" t="s">
        <v>208</v>
      </c>
      <c r="E93" s="18" t="s">
        <v>7</v>
      </c>
      <c r="F93" s="19">
        <v>48</v>
      </c>
      <c r="G93" s="3"/>
      <c r="H93" s="6"/>
      <c r="I93" s="7"/>
      <c r="J93" s="3"/>
      <c r="K93" s="6"/>
      <c r="L93" s="7"/>
    </row>
    <row r="94" spans="1:12" ht="30" x14ac:dyDescent="0.25">
      <c r="A94" s="197" t="s">
        <v>175</v>
      </c>
      <c r="B94" s="25" t="s">
        <v>176</v>
      </c>
      <c r="C94" s="17"/>
      <c r="D94" s="18" t="s">
        <v>208</v>
      </c>
      <c r="E94" s="18" t="s">
        <v>7</v>
      </c>
      <c r="F94" s="19">
        <v>96</v>
      </c>
      <c r="G94" s="3"/>
      <c r="H94" s="6"/>
      <c r="I94" s="7"/>
      <c r="J94" s="3"/>
      <c r="K94" s="6"/>
      <c r="L94" s="7"/>
    </row>
    <row r="95" spans="1:12" x14ac:dyDescent="0.25">
      <c r="A95" s="197" t="s">
        <v>163</v>
      </c>
      <c r="B95" s="25" t="s">
        <v>164</v>
      </c>
      <c r="C95" s="17"/>
      <c r="D95" s="18" t="s">
        <v>208</v>
      </c>
      <c r="E95" s="18" t="s">
        <v>7</v>
      </c>
      <c r="F95" s="19">
        <v>36</v>
      </c>
      <c r="G95" s="3"/>
      <c r="H95" s="6"/>
      <c r="I95" s="7"/>
      <c r="J95" s="3"/>
      <c r="K95" s="6"/>
      <c r="L95" s="7"/>
    </row>
    <row r="96" spans="1:12" ht="30" x14ac:dyDescent="0.25">
      <c r="A96" s="197" t="s">
        <v>91</v>
      </c>
      <c r="B96" s="25" t="s">
        <v>92</v>
      </c>
      <c r="C96" s="17"/>
      <c r="D96" s="18" t="s">
        <v>208</v>
      </c>
      <c r="E96" s="18" t="s">
        <v>7</v>
      </c>
      <c r="F96" s="19">
        <v>90</v>
      </c>
      <c r="G96" s="3"/>
      <c r="H96" s="6"/>
      <c r="I96" s="7"/>
      <c r="J96" s="3"/>
      <c r="K96" s="6"/>
      <c r="L96" s="7"/>
    </row>
    <row r="97" spans="1:12" ht="30" x14ac:dyDescent="0.25">
      <c r="A97" s="197" t="s">
        <v>14</v>
      </c>
      <c r="B97" s="25" t="s">
        <v>101</v>
      </c>
      <c r="C97" s="17"/>
      <c r="D97" s="18" t="s">
        <v>208</v>
      </c>
      <c r="E97" s="18" t="s">
        <v>7</v>
      </c>
      <c r="F97" s="19">
        <v>100</v>
      </c>
      <c r="G97" s="3"/>
      <c r="H97" s="6"/>
      <c r="I97" s="7"/>
      <c r="J97" s="3"/>
      <c r="K97" s="6"/>
      <c r="L97" s="7"/>
    </row>
    <row r="98" spans="1:12" ht="30" x14ac:dyDescent="0.25">
      <c r="A98" s="197" t="s">
        <v>122</v>
      </c>
      <c r="B98" s="25" t="s">
        <v>123</v>
      </c>
      <c r="C98" s="17"/>
      <c r="D98" s="18" t="s">
        <v>208</v>
      </c>
      <c r="E98" s="18" t="s">
        <v>7</v>
      </c>
      <c r="F98" s="19">
        <v>50</v>
      </c>
      <c r="G98" s="3"/>
      <c r="H98" s="6"/>
      <c r="I98" s="7"/>
      <c r="J98" s="3"/>
      <c r="K98" s="6"/>
      <c r="L98" s="7"/>
    </row>
    <row r="99" spans="1:12" ht="30" x14ac:dyDescent="0.25">
      <c r="A99" s="197" t="s">
        <v>102</v>
      </c>
      <c r="B99" s="25" t="s">
        <v>103</v>
      </c>
      <c r="C99" s="17"/>
      <c r="D99" s="18" t="s">
        <v>208</v>
      </c>
      <c r="E99" s="18" t="s">
        <v>7</v>
      </c>
      <c r="F99" s="19">
        <v>100</v>
      </c>
      <c r="G99" s="3"/>
      <c r="H99" s="6"/>
      <c r="I99" s="7"/>
      <c r="J99" s="3"/>
      <c r="K99" s="6"/>
      <c r="L99" s="7"/>
    </row>
    <row r="100" spans="1:12" ht="30" x14ac:dyDescent="0.25">
      <c r="A100" s="197" t="s">
        <v>129</v>
      </c>
      <c r="B100" s="25" t="s">
        <v>130</v>
      </c>
      <c r="C100" s="17"/>
      <c r="D100" s="18" t="s">
        <v>208</v>
      </c>
      <c r="E100" s="18" t="s">
        <v>7</v>
      </c>
      <c r="F100" s="19">
        <v>50</v>
      </c>
      <c r="G100" s="3"/>
      <c r="H100" s="6"/>
      <c r="I100" s="7"/>
      <c r="J100" s="3"/>
      <c r="K100" s="6"/>
      <c r="L100" s="7"/>
    </row>
    <row r="101" spans="1:12" ht="30" x14ac:dyDescent="0.25">
      <c r="A101" s="197" t="s">
        <v>131</v>
      </c>
      <c r="B101" s="25" t="s">
        <v>132</v>
      </c>
      <c r="C101" s="17"/>
      <c r="D101" s="18" t="s">
        <v>208</v>
      </c>
      <c r="E101" s="18" t="s">
        <v>7</v>
      </c>
      <c r="F101" s="19">
        <v>200</v>
      </c>
      <c r="G101" s="3"/>
      <c r="H101" s="6"/>
      <c r="I101" s="7"/>
      <c r="J101" s="3"/>
      <c r="K101" s="6"/>
      <c r="L101" s="7"/>
    </row>
    <row r="102" spans="1:12" x14ac:dyDescent="0.25">
      <c r="A102" s="197" t="s">
        <v>136</v>
      </c>
      <c r="B102" s="25" t="s">
        <v>137</v>
      </c>
      <c r="C102" s="17"/>
      <c r="D102" s="18" t="s">
        <v>208</v>
      </c>
      <c r="E102" s="18" t="s">
        <v>7</v>
      </c>
      <c r="F102" s="19">
        <v>600</v>
      </c>
      <c r="G102" s="3"/>
      <c r="H102" s="6"/>
      <c r="I102" s="7"/>
      <c r="J102" s="3"/>
      <c r="K102" s="6"/>
      <c r="L102" s="7"/>
    </row>
    <row r="103" spans="1:12" x14ac:dyDescent="0.25">
      <c r="A103" s="197" t="s">
        <v>165</v>
      </c>
      <c r="B103" s="25" t="s">
        <v>166</v>
      </c>
      <c r="C103" s="17"/>
      <c r="D103" s="18" t="s">
        <v>208</v>
      </c>
      <c r="E103" s="18" t="s">
        <v>7</v>
      </c>
      <c r="F103" s="19">
        <v>48</v>
      </c>
      <c r="G103" s="3"/>
      <c r="H103" s="6"/>
      <c r="I103" s="7"/>
      <c r="J103" s="3"/>
      <c r="K103" s="6"/>
      <c r="L103" s="7"/>
    </row>
    <row r="104" spans="1:12" ht="30" x14ac:dyDescent="0.25">
      <c r="A104" s="197" t="s">
        <v>112</v>
      </c>
      <c r="B104" s="25" t="s">
        <v>113</v>
      </c>
      <c r="C104" s="17"/>
      <c r="D104" s="18" t="s">
        <v>208</v>
      </c>
      <c r="E104" s="18" t="s">
        <v>7</v>
      </c>
      <c r="F104" s="19">
        <v>288</v>
      </c>
      <c r="G104" s="3"/>
      <c r="H104" s="6"/>
      <c r="I104" s="7"/>
      <c r="J104" s="3"/>
      <c r="K104" s="6"/>
      <c r="L104" s="7"/>
    </row>
    <row r="105" spans="1:12" x14ac:dyDescent="0.25">
      <c r="A105" s="197" t="s">
        <v>99</v>
      </c>
      <c r="B105" s="25" t="s">
        <v>100</v>
      </c>
      <c r="C105" s="17"/>
      <c r="D105" s="18" t="s">
        <v>224</v>
      </c>
      <c r="E105" s="18" t="s">
        <v>7</v>
      </c>
      <c r="F105" s="19">
        <v>50</v>
      </c>
      <c r="G105" s="3"/>
      <c r="H105" s="6"/>
      <c r="I105" s="7"/>
      <c r="J105" s="3"/>
      <c r="K105" s="6"/>
      <c r="L105" s="7"/>
    </row>
    <row r="106" spans="1:12" x14ac:dyDescent="0.25">
      <c r="A106" s="195"/>
      <c r="B106" s="193"/>
      <c r="C106" s="182"/>
      <c r="D106" s="181"/>
      <c r="E106" s="181"/>
      <c r="F106" s="181"/>
      <c r="G106" s="194"/>
      <c r="H106" s="182"/>
      <c r="I106" s="182"/>
      <c r="J106" s="194"/>
      <c r="K106" s="182"/>
      <c r="L106" s="183"/>
    </row>
    <row r="107" spans="1:12" ht="15.75" thickBot="1" x14ac:dyDescent="0.3">
      <c r="A107" s="195"/>
      <c r="B107" s="193"/>
      <c r="C107" s="182"/>
      <c r="D107" s="181"/>
      <c r="E107" s="181"/>
      <c r="F107" s="181"/>
      <c r="G107" s="194"/>
      <c r="H107" s="182"/>
      <c r="I107" s="182"/>
      <c r="J107" s="194"/>
      <c r="K107" s="182"/>
      <c r="L107" s="183"/>
    </row>
    <row r="108" spans="1:12" x14ac:dyDescent="0.25">
      <c r="A108" s="195"/>
      <c r="B108" s="37" t="s">
        <v>252</v>
      </c>
      <c r="C108" s="46"/>
      <c r="D108" s="47"/>
      <c r="E108" s="181"/>
      <c r="F108" s="181"/>
      <c r="G108" s="194"/>
      <c r="H108" s="182"/>
      <c r="I108" s="182"/>
      <c r="J108" s="194"/>
      <c r="K108" s="182"/>
      <c r="L108" s="183"/>
    </row>
    <row r="109" spans="1:12" x14ac:dyDescent="0.25">
      <c r="A109" s="195"/>
      <c r="B109" s="40"/>
      <c r="C109" s="41"/>
      <c r="D109" s="42"/>
      <c r="E109" s="181"/>
      <c r="F109" s="181"/>
      <c r="G109" s="194"/>
      <c r="H109" s="182"/>
      <c r="I109" s="182"/>
      <c r="J109" s="194"/>
      <c r="K109" s="182"/>
      <c r="L109" s="183"/>
    </row>
    <row r="110" spans="1:12" x14ac:dyDescent="0.25">
      <c r="A110" s="195"/>
      <c r="B110" s="40" t="s">
        <v>253</v>
      </c>
      <c r="C110" s="48"/>
      <c r="D110" s="49"/>
      <c r="E110" s="181"/>
      <c r="F110" s="181"/>
      <c r="G110" s="194"/>
      <c r="H110" s="182"/>
      <c r="I110" s="182"/>
      <c r="J110" s="194"/>
      <c r="K110" s="182"/>
      <c r="L110" s="183"/>
    </row>
    <row r="111" spans="1:12" x14ac:dyDescent="0.25">
      <c r="A111" s="195"/>
      <c r="B111" s="40"/>
      <c r="C111" s="41"/>
      <c r="D111" s="42"/>
      <c r="E111" s="181"/>
      <c r="F111" s="181"/>
      <c r="G111" s="194"/>
      <c r="H111" s="182"/>
      <c r="I111" s="182"/>
      <c r="J111" s="194"/>
      <c r="K111" s="182"/>
      <c r="L111" s="183"/>
    </row>
    <row r="112" spans="1:12" x14ac:dyDescent="0.25">
      <c r="A112" s="195"/>
      <c r="B112" s="40" t="s">
        <v>254</v>
      </c>
      <c r="C112" s="48"/>
      <c r="D112" s="49"/>
      <c r="E112" s="181"/>
      <c r="F112" s="181"/>
      <c r="G112" s="194"/>
      <c r="H112" s="182"/>
      <c r="I112" s="182"/>
      <c r="J112" s="194"/>
      <c r="K112" s="182"/>
      <c r="L112" s="183"/>
    </row>
    <row r="113" spans="1:12" x14ac:dyDescent="0.25">
      <c r="A113" s="195"/>
      <c r="B113" s="40"/>
      <c r="C113" s="41"/>
      <c r="D113" s="42"/>
      <c r="E113" s="181"/>
      <c r="F113" s="181"/>
      <c r="G113" s="194"/>
      <c r="H113" s="182"/>
      <c r="I113" s="182"/>
      <c r="J113" s="194"/>
      <c r="K113" s="182"/>
      <c r="L113" s="183"/>
    </row>
    <row r="114" spans="1:12" ht="15.75" thickBot="1" x14ac:dyDescent="0.3">
      <c r="A114" s="195"/>
      <c r="B114" s="43" t="s">
        <v>255</v>
      </c>
      <c r="C114" s="44"/>
      <c r="D114" s="45"/>
      <c r="E114" s="181"/>
      <c r="F114" s="181"/>
      <c r="G114" s="194"/>
      <c r="H114" s="182"/>
      <c r="I114" s="182"/>
      <c r="J114" s="194"/>
      <c r="K114" s="182"/>
      <c r="L114" s="183"/>
    </row>
    <row r="115" spans="1:12" x14ac:dyDescent="0.25">
      <c r="A115" s="195"/>
      <c r="B115" s="193"/>
      <c r="C115" s="182"/>
      <c r="D115" s="181"/>
      <c r="E115" s="181"/>
      <c r="F115" s="181"/>
      <c r="G115" s="194"/>
      <c r="H115" s="182"/>
      <c r="I115" s="182"/>
      <c r="J115" s="194"/>
      <c r="K115" s="182"/>
      <c r="L115" s="183"/>
    </row>
    <row r="116" spans="1:12" ht="15.75" thickBot="1" x14ac:dyDescent="0.3">
      <c r="A116" s="198"/>
      <c r="B116" s="199"/>
      <c r="C116" s="189"/>
      <c r="D116" s="188"/>
      <c r="E116" s="188"/>
      <c r="F116" s="188"/>
      <c r="G116" s="200"/>
      <c r="H116" s="189"/>
      <c r="I116" s="189"/>
      <c r="J116" s="200"/>
      <c r="K116" s="189"/>
      <c r="L116" s="190"/>
    </row>
  </sheetData>
  <sortState ref="A3:F109">
    <sortCondition ref="B3:B109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A4" sqref="A4"/>
    </sheetView>
  </sheetViews>
  <sheetFormatPr defaultRowHeight="15" x14ac:dyDescent="0.25"/>
  <cols>
    <col min="1" max="1" width="58.85546875" style="23" customWidth="1"/>
    <col min="2" max="2" width="15.28515625" style="1" customWidth="1"/>
    <col min="3" max="3" width="11.140625" customWidth="1"/>
  </cols>
  <sheetData>
    <row r="1" spans="1:4" ht="18.75" x14ac:dyDescent="0.3">
      <c r="A1" s="202" t="s">
        <v>225</v>
      </c>
      <c r="B1" s="177"/>
      <c r="C1" s="178"/>
      <c r="D1" s="179"/>
    </row>
    <row r="2" spans="1:4" ht="18.75" x14ac:dyDescent="0.3">
      <c r="A2" s="203" t="s">
        <v>242</v>
      </c>
      <c r="B2" s="181"/>
      <c r="C2" s="182"/>
      <c r="D2" s="183"/>
    </row>
    <row r="3" spans="1:4" x14ac:dyDescent="0.25">
      <c r="A3" s="180"/>
      <c r="B3" s="181"/>
      <c r="C3" s="182"/>
      <c r="D3" s="183"/>
    </row>
    <row r="4" spans="1:4" ht="30" x14ac:dyDescent="0.25">
      <c r="A4" s="201" t="s">
        <v>347</v>
      </c>
      <c r="B4" s="181"/>
      <c r="C4" s="182"/>
      <c r="D4" s="183"/>
    </row>
    <row r="5" spans="1:4" x14ac:dyDescent="0.25">
      <c r="A5" s="180"/>
      <c r="B5" s="181"/>
      <c r="C5" s="182"/>
      <c r="D5" s="183"/>
    </row>
    <row r="6" spans="1:4" x14ac:dyDescent="0.25">
      <c r="A6" s="184"/>
      <c r="B6" s="181"/>
      <c r="C6" s="182"/>
      <c r="D6" s="183"/>
    </row>
    <row r="7" spans="1:4" ht="15.75" thickBot="1" x14ac:dyDescent="0.3">
      <c r="A7" s="184"/>
      <c r="B7" s="181"/>
      <c r="C7" s="182"/>
      <c r="D7" s="183"/>
    </row>
    <row r="8" spans="1:4" s="22" customFormat="1" ht="32.25" thickBot="1" x14ac:dyDescent="0.3">
      <c r="A8" s="20" t="s">
        <v>227</v>
      </c>
      <c r="B8" s="26" t="s">
        <v>228</v>
      </c>
      <c r="C8" s="29" t="s">
        <v>229</v>
      </c>
      <c r="D8" s="29" t="s">
        <v>230</v>
      </c>
    </row>
    <row r="9" spans="1:4" ht="15.75" x14ac:dyDescent="0.25">
      <c r="A9" s="185"/>
      <c r="B9" s="27" t="s">
        <v>207</v>
      </c>
      <c r="C9" s="30"/>
      <c r="D9" s="30"/>
    </row>
    <row r="10" spans="1:4" x14ac:dyDescent="0.25">
      <c r="A10" s="186" t="s">
        <v>234</v>
      </c>
      <c r="B10" s="28" t="s">
        <v>210</v>
      </c>
      <c r="C10" s="31"/>
      <c r="D10" s="31"/>
    </row>
    <row r="11" spans="1:4" x14ac:dyDescent="0.25">
      <c r="A11" s="186" t="s">
        <v>232</v>
      </c>
      <c r="B11" s="28" t="s">
        <v>211</v>
      </c>
      <c r="C11" s="31"/>
      <c r="D11" s="31"/>
    </row>
    <row r="12" spans="1:4" x14ac:dyDescent="0.25">
      <c r="A12" s="186" t="s">
        <v>256</v>
      </c>
      <c r="B12" s="28" t="s">
        <v>217</v>
      </c>
      <c r="C12" s="31"/>
      <c r="D12" s="31"/>
    </row>
    <row r="13" spans="1:4" x14ac:dyDescent="0.25">
      <c r="A13" s="186"/>
      <c r="B13" s="28" t="s">
        <v>216</v>
      </c>
      <c r="C13" s="31"/>
      <c r="D13" s="31"/>
    </row>
    <row r="14" spans="1:4" x14ac:dyDescent="0.25">
      <c r="A14" s="186"/>
      <c r="B14" s="28" t="s">
        <v>212</v>
      </c>
      <c r="C14" s="31"/>
      <c r="D14" s="31"/>
    </row>
    <row r="15" spans="1:4" x14ac:dyDescent="0.25">
      <c r="A15" s="186"/>
      <c r="B15" s="28" t="s">
        <v>215</v>
      </c>
      <c r="C15" s="31"/>
      <c r="D15" s="31"/>
    </row>
    <row r="16" spans="1:4" x14ac:dyDescent="0.25">
      <c r="A16" s="186"/>
      <c r="B16" s="28" t="s">
        <v>207</v>
      </c>
      <c r="C16" s="31"/>
      <c r="D16" s="31"/>
    </row>
    <row r="17" spans="1:4" x14ac:dyDescent="0.25">
      <c r="A17" s="186"/>
      <c r="B17" s="28" t="s">
        <v>218</v>
      </c>
      <c r="C17" s="31"/>
      <c r="D17" s="31"/>
    </row>
    <row r="18" spans="1:4" x14ac:dyDescent="0.25">
      <c r="A18" s="186" t="s">
        <v>235</v>
      </c>
      <c r="B18" s="28" t="s">
        <v>219</v>
      </c>
      <c r="C18" s="31"/>
      <c r="D18" s="31"/>
    </row>
    <row r="19" spans="1:4" x14ac:dyDescent="0.25">
      <c r="A19" s="186" t="s">
        <v>236</v>
      </c>
      <c r="B19" s="28" t="s">
        <v>208</v>
      </c>
      <c r="C19" s="31"/>
      <c r="D19" s="31"/>
    </row>
    <row r="20" spans="1:4" x14ac:dyDescent="0.25">
      <c r="A20" s="186" t="s">
        <v>237</v>
      </c>
      <c r="B20" s="28" t="s">
        <v>208</v>
      </c>
      <c r="C20" s="31"/>
      <c r="D20" s="31"/>
    </row>
    <row r="21" spans="1:4" x14ac:dyDescent="0.25">
      <c r="A21" s="186" t="s">
        <v>238</v>
      </c>
      <c r="B21" s="28" t="s">
        <v>209</v>
      </c>
      <c r="C21" s="31"/>
      <c r="D21" s="31"/>
    </row>
    <row r="22" spans="1:4" x14ac:dyDescent="0.25">
      <c r="A22" s="186"/>
      <c r="B22" s="28" t="s">
        <v>222</v>
      </c>
      <c r="C22" s="31"/>
      <c r="D22" s="31"/>
    </row>
    <row r="23" spans="1:4" x14ac:dyDescent="0.25">
      <c r="A23" s="186" t="s">
        <v>239</v>
      </c>
      <c r="B23" s="28" t="s">
        <v>219</v>
      </c>
      <c r="C23" s="31"/>
      <c r="D23" s="31"/>
    </row>
    <row r="24" spans="1:4" x14ac:dyDescent="0.25">
      <c r="A24" s="186" t="s">
        <v>240</v>
      </c>
      <c r="B24" s="28" t="s">
        <v>213</v>
      </c>
      <c r="C24" s="31"/>
      <c r="D24" s="31"/>
    </row>
    <row r="25" spans="1:4" x14ac:dyDescent="0.25">
      <c r="A25" s="186" t="s">
        <v>233</v>
      </c>
      <c r="B25" s="28" t="s">
        <v>221</v>
      </c>
      <c r="C25" s="31"/>
      <c r="D25" s="31"/>
    </row>
    <row r="26" spans="1:4" x14ac:dyDescent="0.25">
      <c r="A26" s="186"/>
      <c r="B26" s="28" t="s">
        <v>207</v>
      </c>
      <c r="C26" s="31"/>
      <c r="D26" s="31"/>
    </row>
    <row r="27" spans="1:4" x14ac:dyDescent="0.25">
      <c r="A27" s="186"/>
      <c r="B27" s="28" t="s">
        <v>214</v>
      </c>
      <c r="C27" s="31"/>
      <c r="D27" s="31"/>
    </row>
    <row r="28" spans="1:4" x14ac:dyDescent="0.25">
      <c r="A28" s="186"/>
      <c r="B28" s="28" t="s">
        <v>215</v>
      </c>
      <c r="C28" s="31"/>
      <c r="D28" s="31"/>
    </row>
    <row r="29" spans="1:4" x14ac:dyDescent="0.25">
      <c r="A29" s="186" t="s">
        <v>241</v>
      </c>
      <c r="B29" s="28" t="s">
        <v>223</v>
      </c>
      <c r="C29" s="31"/>
      <c r="D29" s="31"/>
    </row>
    <row r="30" spans="1:4" ht="15.75" thickBot="1" x14ac:dyDescent="0.3">
      <c r="A30" s="186" t="s">
        <v>232</v>
      </c>
      <c r="B30" s="28" t="s">
        <v>224</v>
      </c>
      <c r="C30" s="32"/>
      <c r="D30" s="32"/>
    </row>
    <row r="31" spans="1:4" ht="15.75" thickBot="1" x14ac:dyDescent="0.3">
      <c r="A31" s="184"/>
      <c r="B31" s="181"/>
      <c r="C31" s="182"/>
      <c r="D31" s="183"/>
    </row>
    <row r="32" spans="1:4" x14ac:dyDescent="0.25">
      <c r="A32" s="37" t="s">
        <v>252</v>
      </c>
      <c r="B32" s="46"/>
      <c r="C32" s="47"/>
      <c r="D32" s="183"/>
    </row>
    <row r="33" spans="1:4" x14ac:dyDescent="0.25">
      <c r="A33" s="40"/>
      <c r="B33" s="41"/>
      <c r="C33" s="42"/>
      <c r="D33" s="183"/>
    </row>
    <row r="34" spans="1:4" x14ac:dyDescent="0.25">
      <c r="A34" s="40" t="s">
        <v>253</v>
      </c>
      <c r="B34" s="48"/>
      <c r="C34" s="49"/>
      <c r="D34" s="183"/>
    </row>
    <row r="35" spans="1:4" x14ac:dyDescent="0.25">
      <c r="A35" s="40"/>
      <c r="B35" s="41"/>
      <c r="C35" s="42"/>
      <c r="D35" s="183"/>
    </row>
    <row r="36" spans="1:4" x14ac:dyDescent="0.25">
      <c r="A36" s="40" t="s">
        <v>254</v>
      </c>
      <c r="B36" s="48"/>
      <c r="C36" s="49"/>
      <c r="D36" s="183"/>
    </row>
    <row r="37" spans="1:4" x14ac:dyDescent="0.25">
      <c r="A37" s="40"/>
      <c r="B37" s="41"/>
      <c r="C37" s="42"/>
      <c r="D37" s="183"/>
    </row>
    <row r="38" spans="1:4" ht="15.75" thickBot="1" x14ac:dyDescent="0.3">
      <c r="A38" s="43" t="s">
        <v>255</v>
      </c>
      <c r="B38" s="44"/>
      <c r="C38" s="45"/>
      <c r="D38" s="183"/>
    </row>
    <row r="39" spans="1:4" x14ac:dyDescent="0.25">
      <c r="A39" s="184"/>
      <c r="B39" s="181"/>
      <c r="C39" s="182"/>
      <c r="D39" s="183"/>
    </row>
    <row r="40" spans="1:4" ht="15.75" thickBot="1" x14ac:dyDescent="0.3">
      <c r="A40" s="187"/>
      <c r="B40" s="188"/>
      <c r="C40" s="189"/>
      <c r="D40" s="19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B15" sqref="B15:D21"/>
    </sheetView>
  </sheetViews>
  <sheetFormatPr defaultRowHeight="15" x14ac:dyDescent="0.25"/>
  <cols>
    <col min="2" max="2" width="35" customWidth="1"/>
    <col min="3" max="3" width="28.7109375" customWidth="1"/>
    <col min="4" max="4" width="27.42578125" customWidth="1"/>
  </cols>
  <sheetData>
    <row r="1" spans="1:5" ht="18.75" x14ac:dyDescent="0.3">
      <c r="A1" s="50" t="s">
        <v>243</v>
      </c>
      <c r="B1" s="51"/>
      <c r="C1" s="38"/>
      <c r="D1" s="38"/>
      <c r="E1" s="39"/>
    </row>
    <row r="2" spans="1:5" ht="18.75" x14ac:dyDescent="0.3">
      <c r="A2" s="52" t="s">
        <v>244</v>
      </c>
      <c r="B2" s="53"/>
      <c r="C2" s="41"/>
      <c r="D2" s="41"/>
      <c r="E2" s="42"/>
    </row>
    <row r="3" spans="1:5" x14ac:dyDescent="0.25">
      <c r="A3" s="54"/>
      <c r="B3" s="41"/>
      <c r="C3" s="41"/>
      <c r="D3" s="41"/>
      <c r="E3" s="42"/>
    </row>
    <row r="4" spans="1:5" x14ac:dyDescent="0.25">
      <c r="A4" s="54"/>
      <c r="B4" s="41"/>
      <c r="C4" s="41"/>
      <c r="D4" s="41"/>
      <c r="E4" s="42"/>
    </row>
    <row r="5" spans="1:5" x14ac:dyDescent="0.25">
      <c r="A5" s="40" t="s">
        <v>245</v>
      </c>
      <c r="B5" s="53"/>
      <c r="C5" s="41"/>
      <c r="D5" s="41"/>
      <c r="E5" s="42"/>
    </row>
    <row r="6" spans="1:5" x14ac:dyDescent="0.25">
      <c r="A6" s="40"/>
      <c r="B6" s="53"/>
      <c r="C6" s="41"/>
      <c r="D6" s="55" t="s">
        <v>246</v>
      </c>
      <c r="E6" s="42"/>
    </row>
    <row r="7" spans="1:5" x14ac:dyDescent="0.25">
      <c r="A7" s="40"/>
      <c r="B7" s="53"/>
      <c r="C7" s="41"/>
      <c r="D7" s="41"/>
      <c r="E7" s="42"/>
    </row>
    <row r="8" spans="1:5" ht="15.75" thickBot="1" x14ac:dyDescent="0.3">
      <c r="A8" s="56"/>
      <c r="B8" s="53"/>
      <c r="C8" s="41"/>
      <c r="D8" s="41"/>
      <c r="E8" s="42"/>
    </row>
    <row r="9" spans="1:5" x14ac:dyDescent="0.25">
      <c r="A9" s="54"/>
      <c r="B9" s="33" t="s">
        <v>247</v>
      </c>
      <c r="C9" s="60" t="s">
        <v>248</v>
      </c>
      <c r="D9" s="35"/>
      <c r="E9" s="42"/>
    </row>
    <row r="10" spans="1:5" ht="15.75" thickBot="1" x14ac:dyDescent="0.3">
      <c r="A10" s="54"/>
      <c r="B10" s="34" t="s">
        <v>249</v>
      </c>
      <c r="C10" s="61" t="s">
        <v>250</v>
      </c>
      <c r="D10" s="36"/>
      <c r="E10" s="42"/>
    </row>
    <row r="11" spans="1:5" ht="15.75" thickBot="1" x14ac:dyDescent="0.3">
      <c r="A11" s="56"/>
      <c r="B11" s="53"/>
      <c r="C11" s="41"/>
      <c r="D11" s="41"/>
      <c r="E11" s="42"/>
    </row>
    <row r="12" spans="1:5" ht="15.75" thickBot="1" x14ac:dyDescent="0.3">
      <c r="A12" s="57" t="s">
        <v>251</v>
      </c>
      <c r="B12" s="58"/>
      <c r="C12" s="210"/>
      <c r="D12" s="211"/>
      <c r="E12" s="42"/>
    </row>
    <row r="13" spans="1:5" x14ac:dyDescent="0.25">
      <c r="A13" s="54"/>
      <c r="B13" s="41"/>
      <c r="C13" s="41"/>
      <c r="D13" s="41"/>
      <c r="E13" s="42"/>
    </row>
    <row r="14" spans="1:5" ht="15.75" thickBot="1" x14ac:dyDescent="0.3">
      <c r="A14" s="54"/>
      <c r="B14" s="41"/>
      <c r="C14" s="41"/>
      <c r="D14" s="41"/>
      <c r="E14" s="42"/>
    </row>
    <row r="15" spans="1:5" x14ac:dyDescent="0.25">
      <c r="A15" s="54"/>
      <c r="B15" s="37" t="s">
        <v>252</v>
      </c>
      <c r="C15" s="46"/>
      <c r="D15" s="47"/>
      <c r="E15" s="42"/>
    </row>
    <row r="16" spans="1:5" x14ac:dyDescent="0.25">
      <c r="A16" s="54"/>
      <c r="B16" s="40"/>
      <c r="C16" s="41"/>
      <c r="D16" s="42"/>
      <c r="E16" s="42"/>
    </row>
    <row r="17" spans="1:5" x14ac:dyDescent="0.25">
      <c r="A17" s="54"/>
      <c r="B17" s="40" t="s">
        <v>253</v>
      </c>
      <c r="C17" s="48"/>
      <c r="D17" s="49"/>
      <c r="E17" s="42"/>
    </row>
    <row r="18" spans="1:5" x14ac:dyDescent="0.25">
      <c r="A18" s="54"/>
      <c r="B18" s="40"/>
      <c r="C18" s="41"/>
      <c r="D18" s="42"/>
      <c r="E18" s="42"/>
    </row>
    <row r="19" spans="1:5" x14ac:dyDescent="0.25">
      <c r="A19" s="54"/>
      <c r="B19" s="40" t="s">
        <v>254</v>
      </c>
      <c r="C19" s="48"/>
      <c r="D19" s="49"/>
      <c r="E19" s="42"/>
    </row>
    <row r="20" spans="1:5" x14ac:dyDescent="0.25">
      <c r="A20" s="54"/>
      <c r="B20" s="40"/>
      <c r="C20" s="41"/>
      <c r="D20" s="42"/>
      <c r="E20" s="42"/>
    </row>
    <row r="21" spans="1:5" ht="15.75" thickBot="1" x14ac:dyDescent="0.3">
      <c r="A21" s="54"/>
      <c r="B21" s="43" t="s">
        <v>255</v>
      </c>
      <c r="C21" s="44"/>
      <c r="D21" s="45"/>
      <c r="E21" s="42"/>
    </row>
    <row r="22" spans="1:5" x14ac:dyDescent="0.25">
      <c r="A22" s="54"/>
      <c r="B22" s="41"/>
      <c r="C22" s="41"/>
      <c r="D22" s="41"/>
      <c r="E22" s="42"/>
    </row>
    <row r="23" spans="1:5" ht="15.75" thickBot="1" x14ac:dyDescent="0.3">
      <c r="A23" s="59"/>
      <c r="B23" s="44"/>
      <c r="C23" s="44"/>
      <c r="D23" s="44"/>
      <c r="E23" s="45"/>
    </row>
  </sheetData>
  <mergeCells count="1">
    <mergeCell ref="C12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Hot List C.1</vt:lpstr>
      <vt:lpstr>Electric Inventory C.2</vt:lpstr>
      <vt:lpstr>Non Stock Inventory C.3</vt:lpstr>
      <vt:lpstr>Rev Sharing C.4</vt:lpstr>
      <vt:lpstr>'Hot List C.1'!Print_Titles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Cook</dc:creator>
  <cp:lastModifiedBy>Patricia Milewski</cp:lastModifiedBy>
  <dcterms:created xsi:type="dcterms:W3CDTF">2014-05-06T16:48:23Z</dcterms:created>
  <dcterms:modified xsi:type="dcterms:W3CDTF">2014-05-12T12:23:08Z</dcterms:modified>
</cp:coreProperties>
</file>